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kumenter\Simuleringsamboð\Fíggjarætlan og fíggjarkonto\"/>
    </mc:Choice>
  </mc:AlternateContent>
  <xr:revisionPtr revIDLastSave="0" documentId="13_ncr:1_{46DC986C-E023-4904-8628-57B1E254618A}" xr6:coauthVersionLast="47" xr6:coauthVersionMax="47" xr10:uidLastSave="{00000000-0000-0000-0000-000000000000}"/>
  <bookViews>
    <workbookView xWindow="-28920" yWindow="-105" windowWidth="29040" windowHeight="15840" xr2:uid="{ABA07108-E8D5-477F-AAD5-3F14D04BA45F}"/>
  </bookViews>
  <sheets>
    <sheet name="Fíggjarætlan" sheetId="1" r:id="rId1"/>
  </sheets>
  <definedNames>
    <definedName name="_xlnm.Print_Area" localSheetId="0">Fíggjarætlan!$G$1:$U$93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1" i="1" l="1"/>
  <c r="I61" i="1"/>
  <c r="J61" i="1"/>
  <c r="K61" i="1"/>
  <c r="L61" i="1"/>
  <c r="M61" i="1"/>
  <c r="N61" i="1"/>
  <c r="O61" i="1"/>
  <c r="P61" i="1"/>
  <c r="Q61" i="1"/>
  <c r="R61" i="1"/>
  <c r="S61" i="1"/>
  <c r="H60" i="1"/>
  <c r="I60" i="1"/>
  <c r="J60" i="1"/>
  <c r="K60" i="1"/>
  <c r="L60" i="1"/>
  <c r="M60" i="1"/>
  <c r="N60" i="1"/>
  <c r="O60" i="1"/>
  <c r="P60" i="1"/>
  <c r="Q60" i="1"/>
  <c r="R60" i="1"/>
  <c r="S60" i="1"/>
  <c r="T61" i="1" l="1"/>
  <c r="U61" i="1" s="1"/>
  <c r="T60" i="1"/>
  <c r="U60" i="1" s="1"/>
  <c r="S91" i="1"/>
  <c r="R91" i="1"/>
  <c r="Q91" i="1"/>
  <c r="P91" i="1"/>
  <c r="O91" i="1"/>
  <c r="N91" i="1"/>
  <c r="M91" i="1"/>
  <c r="L91" i="1"/>
  <c r="K91" i="1"/>
  <c r="J91" i="1"/>
  <c r="I91" i="1"/>
  <c r="H91" i="1"/>
  <c r="S90" i="1"/>
  <c r="R90" i="1"/>
  <c r="Q90" i="1"/>
  <c r="P90" i="1"/>
  <c r="O90" i="1"/>
  <c r="N90" i="1"/>
  <c r="M90" i="1"/>
  <c r="L90" i="1"/>
  <c r="K90" i="1"/>
  <c r="J90" i="1"/>
  <c r="I90" i="1"/>
  <c r="H90" i="1"/>
  <c r="S89" i="1"/>
  <c r="R89" i="1"/>
  <c r="Q89" i="1"/>
  <c r="P89" i="1"/>
  <c r="O89" i="1"/>
  <c r="N89" i="1"/>
  <c r="M89" i="1"/>
  <c r="L89" i="1"/>
  <c r="K89" i="1"/>
  <c r="J89" i="1"/>
  <c r="I89" i="1"/>
  <c r="H89" i="1"/>
  <c r="S88" i="1"/>
  <c r="R88" i="1"/>
  <c r="Q88" i="1"/>
  <c r="P88" i="1"/>
  <c r="O88" i="1"/>
  <c r="N88" i="1"/>
  <c r="M88" i="1"/>
  <c r="L88" i="1"/>
  <c r="K88" i="1"/>
  <c r="J88" i="1"/>
  <c r="I88" i="1"/>
  <c r="H88" i="1"/>
  <c r="S87" i="1"/>
  <c r="R87" i="1"/>
  <c r="Q87" i="1"/>
  <c r="P87" i="1"/>
  <c r="O87" i="1"/>
  <c r="N87" i="1"/>
  <c r="M87" i="1"/>
  <c r="L87" i="1"/>
  <c r="K87" i="1"/>
  <c r="J87" i="1"/>
  <c r="I87" i="1"/>
  <c r="H87" i="1"/>
  <c r="S86" i="1"/>
  <c r="R86" i="1"/>
  <c r="Q86" i="1"/>
  <c r="P86" i="1"/>
  <c r="O86" i="1"/>
  <c r="N86" i="1"/>
  <c r="M86" i="1"/>
  <c r="L86" i="1"/>
  <c r="K86" i="1"/>
  <c r="J86" i="1"/>
  <c r="I86" i="1"/>
  <c r="H86" i="1"/>
  <c r="S85" i="1"/>
  <c r="R85" i="1"/>
  <c r="Q85" i="1"/>
  <c r="P85" i="1"/>
  <c r="P93" i="1" s="1"/>
  <c r="P17" i="1" s="1"/>
  <c r="O85" i="1"/>
  <c r="O93" i="1" s="1"/>
  <c r="O17" i="1" s="1"/>
  <c r="N85" i="1"/>
  <c r="N93" i="1" s="1"/>
  <c r="N17" i="1" s="1"/>
  <c r="M85" i="1"/>
  <c r="L85" i="1"/>
  <c r="K85" i="1"/>
  <c r="J85" i="1"/>
  <c r="I85" i="1"/>
  <c r="H85" i="1"/>
  <c r="S78" i="1"/>
  <c r="R78" i="1"/>
  <c r="Q78" i="1"/>
  <c r="P78" i="1"/>
  <c r="O78" i="1"/>
  <c r="N78" i="1"/>
  <c r="M78" i="1"/>
  <c r="L78" i="1"/>
  <c r="K78" i="1"/>
  <c r="J78" i="1"/>
  <c r="I78" i="1"/>
  <c r="H78" i="1"/>
  <c r="S77" i="1"/>
  <c r="R77" i="1"/>
  <c r="Q77" i="1"/>
  <c r="P77" i="1"/>
  <c r="O77" i="1"/>
  <c r="N77" i="1"/>
  <c r="M77" i="1"/>
  <c r="L77" i="1"/>
  <c r="K77" i="1"/>
  <c r="J77" i="1"/>
  <c r="I77" i="1"/>
  <c r="H77" i="1"/>
  <c r="S76" i="1"/>
  <c r="R76" i="1"/>
  <c r="Q76" i="1"/>
  <c r="P76" i="1"/>
  <c r="O76" i="1"/>
  <c r="N76" i="1"/>
  <c r="M76" i="1"/>
  <c r="L76" i="1"/>
  <c r="K76" i="1"/>
  <c r="J76" i="1"/>
  <c r="I76" i="1"/>
  <c r="H76" i="1"/>
  <c r="S75" i="1"/>
  <c r="R75" i="1"/>
  <c r="Q75" i="1"/>
  <c r="P75" i="1"/>
  <c r="O75" i="1"/>
  <c r="N75" i="1"/>
  <c r="M75" i="1"/>
  <c r="L75" i="1"/>
  <c r="K75" i="1"/>
  <c r="J75" i="1"/>
  <c r="I75" i="1"/>
  <c r="H75" i="1"/>
  <c r="S74" i="1"/>
  <c r="R74" i="1"/>
  <c r="Q74" i="1"/>
  <c r="P74" i="1"/>
  <c r="O74" i="1"/>
  <c r="N74" i="1"/>
  <c r="M74" i="1"/>
  <c r="L74" i="1"/>
  <c r="K74" i="1"/>
  <c r="J74" i="1"/>
  <c r="I74" i="1"/>
  <c r="H74" i="1"/>
  <c r="S73" i="1"/>
  <c r="R73" i="1"/>
  <c r="Q73" i="1"/>
  <c r="P73" i="1"/>
  <c r="O73" i="1"/>
  <c r="N73" i="1"/>
  <c r="M73" i="1"/>
  <c r="L73" i="1"/>
  <c r="K73" i="1"/>
  <c r="J73" i="1"/>
  <c r="I73" i="1"/>
  <c r="H73" i="1"/>
  <c r="S72" i="1"/>
  <c r="R72" i="1"/>
  <c r="Q72" i="1"/>
  <c r="P72" i="1"/>
  <c r="O72" i="1"/>
  <c r="N72" i="1"/>
  <c r="M72" i="1"/>
  <c r="L72" i="1"/>
  <c r="K72" i="1"/>
  <c r="J72" i="1"/>
  <c r="I72" i="1"/>
  <c r="H72" i="1"/>
  <c r="S71" i="1"/>
  <c r="R71" i="1"/>
  <c r="Q71" i="1"/>
  <c r="P71" i="1"/>
  <c r="O71" i="1"/>
  <c r="N71" i="1"/>
  <c r="M71" i="1"/>
  <c r="L71" i="1"/>
  <c r="K71" i="1"/>
  <c r="J71" i="1"/>
  <c r="I71" i="1"/>
  <c r="H71" i="1"/>
  <c r="S70" i="1"/>
  <c r="R70" i="1"/>
  <c r="Q70" i="1"/>
  <c r="P70" i="1"/>
  <c r="O70" i="1"/>
  <c r="N70" i="1"/>
  <c r="M70" i="1"/>
  <c r="L70" i="1"/>
  <c r="K70" i="1"/>
  <c r="J70" i="1"/>
  <c r="I70" i="1"/>
  <c r="H70" i="1"/>
  <c r="S69" i="1"/>
  <c r="R69" i="1"/>
  <c r="Q69" i="1"/>
  <c r="P69" i="1"/>
  <c r="O69" i="1"/>
  <c r="N69" i="1"/>
  <c r="M69" i="1"/>
  <c r="L69" i="1"/>
  <c r="K69" i="1"/>
  <c r="J69" i="1"/>
  <c r="I69" i="1"/>
  <c r="H69" i="1"/>
  <c r="S68" i="1"/>
  <c r="R68" i="1"/>
  <c r="Q68" i="1"/>
  <c r="P68" i="1"/>
  <c r="O68" i="1"/>
  <c r="N68" i="1"/>
  <c r="M68" i="1"/>
  <c r="L68" i="1"/>
  <c r="K68" i="1"/>
  <c r="J68" i="1"/>
  <c r="I68" i="1"/>
  <c r="H68" i="1"/>
  <c r="S67" i="1"/>
  <c r="R67" i="1"/>
  <c r="Q67" i="1"/>
  <c r="P67" i="1"/>
  <c r="O67" i="1"/>
  <c r="N67" i="1"/>
  <c r="M67" i="1"/>
  <c r="L67" i="1"/>
  <c r="K67" i="1"/>
  <c r="J67" i="1"/>
  <c r="I67" i="1"/>
  <c r="H67" i="1"/>
  <c r="S63" i="1"/>
  <c r="R63" i="1"/>
  <c r="Q63" i="1"/>
  <c r="P63" i="1"/>
  <c r="O63" i="1"/>
  <c r="N63" i="1"/>
  <c r="M63" i="1"/>
  <c r="L63" i="1"/>
  <c r="K63" i="1"/>
  <c r="J63" i="1"/>
  <c r="I63" i="1"/>
  <c r="H63" i="1"/>
  <c r="S62" i="1"/>
  <c r="R62" i="1"/>
  <c r="Q62" i="1"/>
  <c r="P62" i="1"/>
  <c r="O62" i="1"/>
  <c r="N62" i="1"/>
  <c r="M62" i="1"/>
  <c r="L62" i="1"/>
  <c r="K62" i="1"/>
  <c r="J62" i="1"/>
  <c r="I62" i="1"/>
  <c r="H62" i="1"/>
  <c r="S59" i="1"/>
  <c r="R59" i="1"/>
  <c r="Q59" i="1"/>
  <c r="P59" i="1"/>
  <c r="O59" i="1"/>
  <c r="N59" i="1"/>
  <c r="M59" i="1"/>
  <c r="L59" i="1"/>
  <c r="K59" i="1"/>
  <c r="J59" i="1"/>
  <c r="I59" i="1"/>
  <c r="H59" i="1"/>
  <c r="S58" i="1"/>
  <c r="R58" i="1"/>
  <c r="Q58" i="1"/>
  <c r="P58" i="1"/>
  <c r="O58" i="1"/>
  <c r="N58" i="1"/>
  <c r="M58" i="1"/>
  <c r="L58" i="1"/>
  <c r="K58" i="1"/>
  <c r="J58" i="1"/>
  <c r="I58" i="1"/>
  <c r="H58" i="1"/>
  <c r="S57" i="1"/>
  <c r="R57" i="1"/>
  <c r="Q57" i="1"/>
  <c r="P57" i="1"/>
  <c r="O57" i="1"/>
  <c r="N57" i="1"/>
  <c r="M57" i="1"/>
  <c r="M64" i="1" s="1"/>
  <c r="L57" i="1"/>
  <c r="K57" i="1"/>
  <c r="J57" i="1"/>
  <c r="I57" i="1"/>
  <c r="H57" i="1"/>
  <c r="S53" i="1"/>
  <c r="R53" i="1"/>
  <c r="Q53" i="1"/>
  <c r="P53" i="1"/>
  <c r="O53" i="1"/>
  <c r="N53" i="1"/>
  <c r="M53" i="1"/>
  <c r="L53" i="1"/>
  <c r="K53" i="1"/>
  <c r="J53" i="1"/>
  <c r="I53" i="1"/>
  <c r="H53" i="1"/>
  <c r="S52" i="1"/>
  <c r="R52" i="1"/>
  <c r="Q52" i="1"/>
  <c r="P52" i="1"/>
  <c r="O52" i="1"/>
  <c r="N52" i="1"/>
  <c r="M52" i="1"/>
  <c r="L52" i="1"/>
  <c r="K52" i="1"/>
  <c r="J52" i="1"/>
  <c r="I52" i="1"/>
  <c r="H52" i="1"/>
  <c r="S51" i="1"/>
  <c r="R51" i="1"/>
  <c r="Q51" i="1"/>
  <c r="P51" i="1"/>
  <c r="O51" i="1"/>
  <c r="N51" i="1"/>
  <c r="M51" i="1"/>
  <c r="L51" i="1"/>
  <c r="K51" i="1"/>
  <c r="J51" i="1"/>
  <c r="I51" i="1"/>
  <c r="H51" i="1"/>
  <c r="S50" i="1"/>
  <c r="R50" i="1"/>
  <c r="Q50" i="1"/>
  <c r="P50" i="1"/>
  <c r="O50" i="1"/>
  <c r="N50" i="1"/>
  <c r="M50" i="1"/>
  <c r="L50" i="1"/>
  <c r="K50" i="1"/>
  <c r="J50" i="1"/>
  <c r="I50" i="1"/>
  <c r="H50" i="1"/>
  <c r="S49" i="1"/>
  <c r="R49" i="1"/>
  <c r="Q49" i="1"/>
  <c r="P49" i="1"/>
  <c r="O49" i="1"/>
  <c r="N49" i="1"/>
  <c r="M49" i="1"/>
  <c r="L49" i="1"/>
  <c r="K49" i="1"/>
  <c r="J49" i="1"/>
  <c r="I49" i="1"/>
  <c r="H49" i="1"/>
  <c r="S48" i="1"/>
  <c r="R48" i="1"/>
  <c r="Q48" i="1"/>
  <c r="P48" i="1"/>
  <c r="O48" i="1"/>
  <c r="N48" i="1"/>
  <c r="M48" i="1"/>
  <c r="L48" i="1"/>
  <c r="K48" i="1"/>
  <c r="J48" i="1"/>
  <c r="I48" i="1"/>
  <c r="H48" i="1"/>
  <c r="S47" i="1"/>
  <c r="R47" i="1"/>
  <c r="Q47" i="1"/>
  <c r="P47" i="1"/>
  <c r="O47" i="1"/>
  <c r="N47" i="1"/>
  <c r="M47" i="1"/>
  <c r="L47" i="1"/>
  <c r="K47" i="1"/>
  <c r="J47" i="1"/>
  <c r="I47" i="1"/>
  <c r="H47" i="1"/>
  <c r="S46" i="1"/>
  <c r="S54" i="1" s="1"/>
  <c r="R46" i="1"/>
  <c r="Q46" i="1"/>
  <c r="P46" i="1"/>
  <c r="O46" i="1"/>
  <c r="N46" i="1"/>
  <c r="M46" i="1"/>
  <c r="L46" i="1"/>
  <c r="K46" i="1"/>
  <c r="K54" i="1" s="1"/>
  <c r="J46" i="1"/>
  <c r="I46" i="1"/>
  <c r="H46" i="1"/>
  <c r="S39" i="1"/>
  <c r="R39" i="1"/>
  <c r="Q39" i="1"/>
  <c r="P39" i="1"/>
  <c r="O39" i="1"/>
  <c r="N39" i="1"/>
  <c r="M39" i="1"/>
  <c r="L39" i="1"/>
  <c r="K39" i="1"/>
  <c r="J39" i="1"/>
  <c r="I39" i="1"/>
  <c r="H39" i="1"/>
  <c r="S38" i="1"/>
  <c r="R38" i="1"/>
  <c r="Q38" i="1"/>
  <c r="P38" i="1"/>
  <c r="O38" i="1"/>
  <c r="N38" i="1"/>
  <c r="M38" i="1"/>
  <c r="L38" i="1"/>
  <c r="K38" i="1"/>
  <c r="J38" i="1"/>
  <c r="I38" i="1"/>
  <c r="H38" i="1"/>
  <c r="S37" i="1"/>
  <c r="R37" i="1"/>
  <c r="Q37" i="1"/>
  <c r="P37" i="1"/>
  <c r="O37" i="1"/>
  <c r="N37" i="1"/>
  <c r="M37" i="1"/>
  <c r="L37" i="1"/>
  <c r="K37" i="1"/>
  <c r="J37" i="1"/>
  <c r="I37" i="1"/>
  <c r="H37" i="1"/>
  <c r="S36" i="1"/>
  <c r="S41" i="1" s="1"/>
  <c r="S14" i="1" s="1"/>
  <c r="R36" i="1"/>
  <c r="Q36" i="1"/>
  <c r="Q41" i="1" s="1"/>
  <c r="Q14" i="1" s="1"/>
  <c r="P36" i="1"/>
  <c r="P41" i="1" s="1"/>
  <c r="P14" i="1" s="1"/>
  <c r="O36" i="1"/>
  <c r="N36" i="1"/>
  <c r="M36" i="1"/>
  <c r="L36" i="1"/>
  <c r="K36" i="1"/>
  <c r="K41" i="1" s="1"/>
  <c r="K14" i="1" s="1"/>
  <c r="J36" i="1"/>
  <c r="I36" i="1"/>
  <c r="I41" i="1" s="1"/>
  <c r="I14" i="1" s="1"/>
  <c r="H36" i="1"/>
  <c r="S79" i="1" l="1"/>
  <c r="J54" i="1"/>
  <c r="R54" i="1"/>
  <c r="P54" i="1"/>
  <c r="I64" i="1"/>
  <c r="Q64" i="1"/>
  <c r="M93" i="1"/>
  <c r="M17" i="1" s="1"/>
  <c r="K93" i="1"/>
  <c r="K17" i="1" s="1"/>
  <c r="S93" i="1"/>
  <c r="S17" i="1" s="1"/>
  <c r="N79" i="1"/>
  <c r="L41" i="1"/>
  <c r="L14" i="1" s="1"/>
  <c r="L64" i="1"/>
  <c r="T58" i="1"/>
  <c r="U58" i="1" s="1"/>
  <c r="T59" i="1"/>
  <c r="U59" i="1" s="1"/>
  <c r="T62" i="1"/>
  <c r="U62" i="1" s="1"/>
  <c r="O79" i="1"/>
  <c r="M41" i="1"/>
  <c r="M14" i="1" s="1"/>
  <c r="M54" i="1"/>
  <c r="T47" i="1"/>
  <c r="U47" i="1" s="1"/>
  <c r="T51" i="1"/>
  <c r="U51" i="1" s="1"/>
  <c r="N41" i="1"/>
  <c r="N14" i="1" s="1"/>
  <c r="N54" i="1"/>
  <c r="N64" i="1"/>
  <c r="O64" i="1"/>
  <c r="J93" i="1"/>
  <c r="J17" i="1" s="1"/>
  <c r="R93" i="1"/>
  <c r="R17" i="1" s="1"/>
  <c r="O41" i="1"/>
  <c r="O14" i="1" s="1"/>
  <c r="O54" i="1"/>
  <c r="R79" i="1"/>
  <c r="L79" i="1"/>
  <c r="I79" i="1"/>
  <c r="Q79" i="1"/>
  <c r="T36" i="1"/>
  <c r="U36" i="1" s="1"/>
  <c r="T39" i="1"/>
  <c r="U39" i="1" s="1"/>
  <c r="J64" i="1"/>
  <c r="R64" i="1"/>
  <c r="H79" i="1"/>
  <c r="P79" i="1"/>
  <c r="T69" i="1"/>
  <c r="U69" i="1" s="1"/>
  <c r="T73" i="1"/>
  <c r="U73" i="1" s="1"/>
  <c r="T77" i="1"/>
  <c r="U77" i="1" s="1"/>
  <c r="T88" i="1"/>
  <c r="U88" i="1" s="1"/>
  <c r="T46" i="1"/>
  <c r="T50" i="1"/>
  <c r="U50" i="1" s="1"/>
  <c r="T85" i="1"/>
  <c r="U85" i="1" s="1"/>
  <c r="T87" i="1"/>
  <c r="U87" i="1" s="1"/>
  <c r="T89" i="1"/>
  <c r="U89" i="1" s="1"/>
  <c r="T91" i="1"/>
  <c r="U91" i="1" s="1"/>
  <c r="J79" i="1"/>
  <c r="J41" i="1"/>
  <c r="J14" i="1" s="1"/>
  <c r="R41" i="1"/>
  <c r="R14" i="1" s="1"/>
  <c r="T38" i="1"/>
  <c r="U38" i="1" s="1"/>
  <c r="I54" i="1"/>
  <c r="Q54" i="1"/>
  <c r="H64" i="1"/>
  <c r="P64" i="1"/>
  <c r="T63" i="1"/>
  <c r="U63" i="1" s="1"/>
  <c r="I93" i="1"/>
  <c r="I17" i="1" s="1"/>
  <c r="Q93" i="1"/>
  <c r="Q17" i="1" s="1"/>
  <c r="T67" i="1"/>
  <c r="U67" i="1" s="1"/>
  <c r="T71" i="1"/>
  <c r="U71" i="1" s="1"/>
  <c r="T75" i="1"/>
  <c r="U75" i="1" s="1"/>
  <c r="T37" i="1"/>
  <c r="U37" i="1" s="1"/>
  <c r="T48" i="1"/>
  <c r="U48" i="1" s="1"/>
  <c r="T52" i="1"/>
  <c r="U52" i="1" s="1"/>
  <c r="T68" i="1"/>
  <c r="U68" i="1" s="1"/>
  <c r="T72" i="1"/>
  <c r="U72" i="1" s="1"/>
  <c r="T76" i="1"/>
  <c r="U76" i="1" s="1"/>
  <c r="T78" i="1"/>
  <c r="U78" i="1" s="1"/>
  <c r="L54" i="1"/>
  <c r="T49" i="1"/>
  <c r="U49" i="1" s="1"/>
  <c r="T53" i="1"/>
  <c r="U53" i="1" s="1"/>
  <c r="K64" i="1"/>
  <c r="S64" i="1"/>
  <c r="S81" i="1" s="1"/>
  <c r="S15" i="1" s="1"/>
  <c r="S16" i="1" s="1"/>
  <c r="S18" i="1" s="1"/>
  <c r="M79" i="1"/>
  <c r="M81" i="1" s="1"/>
  <c r="M15" i="1" s="1"/>
  <c r="T70" i="1"/>
  <c r="U70" i="1" s="1"/>
  <c r="T74" i="1"/>
  <c r="U74" i="1" s="1"/>
  <c r="L93" i="1"/>
  <c r="L17" i="1" s="1"/>
  <c r="T86" i="1"/>
  <c r="U86" i="1" s="1"/>
  <c r="T90" i="1"/>
  <c r="U90" i="1" s="1"/>
  <c r="U46" i="1"/>
  <c r="K79" i="1"/>
  <c r="H54" i="1"/>
  <c r="H41" i="1"/>
  <c r="H14" i="1" s="1"/>
  <c r="T57" i="1"/>
  <c r="H93" i="1"/>
  <c r="H17" i="1" s="1"/>
  <c r="L81" i="1" l="1"/>
  <c r="L15" i="1" s="1"/>
  <c r="L16" i="1" s="1"/>
  <c r="L18" i="1" s="1"/>
  <c r="N81" i="1"/>
  <c r="N15" i="1" s="1"/>
  <c r="N16" i="1" s="1"/>
  <c r="N18" i="1" s="1"/>
  <c r="P81" i="1"/>
  <c r="P15" i="1" s="1"/>
  <c r="P16" i="1" s="1"/>
  <c r="P18" i="1" s="1"/>
  <c r="U93" i="1"/>
  <c r="C93" i="1" s="1"/>
  <c r="O81" i="1"/>
  <c r="O15" i="1" s="1"/>
  <c r="O16" i="1" s="1"/>
  <c r="O18" i="1" s="1"/>
  <c r="M16" i="1"/>
  <c r="M18" i="1" s="1"/>
  <c r="T54" i="1"/>
  <c r="I81" i="1"/>
  <c r="I15" i="1" s="1"/>
  <c r="I16" i="1" s="1"/>
  <c r="I18" i="1" s="1"/>
  <c r="R81" i="1"/>
  <c r="R15" i="1" s="1"/>
  <c r="R16" i="1" s="1"/>
  <c r="R18" i="1" s="1"/>
  <c r="Q81" i="1"/>
  <c r="Q15" i="1" s="1"/>
  <c r="Q16" i="1" s="1"/>
  <c r="Q18" i="1" s="1"/>
  <c r="H81" i="1"/>
  <c r="H15" i="1" s="1"/>
  <c r="H97" i="1" s="1"/>
  <c r="K81" i="1"/>
  <c r="K15" i="1" s="1"/>
  <c r="K16" i="1" s="1"/>
  <c r="K18" i="1" s="1"/>
  <c r="J81" i="1"/>
  <c r="J15" i="1" s="1"/>
  <c r="J16" i="1" s="1"/>
  <c r="J18" i="1" s="1"/>
  <c r="U41" i="1"/>
  <c r="C41" i="1" s="1"/>
  <c r="T79" i="1"/>
  <c r="T41" i="1"/>
  <c r="T14" i="1" s="1"/>
  <c r="T93" i="1"/>
  <c r="T17" i="1" s="1"/>
  <c r="U79" i="1"/>
  <c r="C79" i="1" s="1"/>
  <c r="U54" i="1"/>
  <c r="U57" i="1"/>
  <c r="U64" i="1" s="1"/>
  <c r="C64" i="1" s="1"/>
  <c r="T64" i="1"/>
  <c r="U14" i="1" l="1"/>
  <c r="U17" i="1"/>
  <c r="T81" i="1"/>
  <c r="T15" i="1" s="1"/>
  <c r="T16" i="1" s="1"/>
  <c r="T18" i="1" s="1"/>
  <c r="H16" i="1"/>
  <c r="H18" i="1" s="1"/>
  <c r="U81" i="1"/>
  <c r="U15" i="1" s="1"/>
  <c r="H26" i="1" s="1"/>
  <c r="C54" i="1"/>
  <c r="C81" i="1" l="1"/>
  <c r="L98" i="1"/>
  <c r="S98" i="1"/>
  <c r="K98" i="1"/>
  <c r="R98" i="1"/>
  <c r="J98" i="1"/>
  <c r="Q98" i="1"/>
  <c r="I98" i="1"/>
  <c r="P98" i="1"/>
  <c r="H98" i="1"/>
  <c r="H99" i="1" s="1"/>
  <c r="I96" i="1" s="1"/>
  <c r="I97" i="1" s="1"/>
  <c r="O98" i="1"/>
  <c r="N98" i="1"/>
  <c r="M98" i="1"/>
  <c r="U16" i="1"/>
  <c r="U18" i="1" s="1"/>
  <c r="I99" i="1" l="1"/>
  <c r="J96" i="1" s="1"/>
  <c r="J97" i="1" s="1"/>
  <c r="J99" i="1" l="1"/>
  <c r="K96" i="1" s="1"/>
  <c r="K97" i="1" s="1"/>
  <c r="K99" i="1" l="1"/>
  <c r="L96" i="1" s="1"/>
  <c r="L97" i="1" s="1"/>
  <c r="L99" i="1" l="1"/>
  <c r="M96" i="1" s="1"/>
  <c r="M97" i="1" s="1"/>
  <c r="M99" i="1" l="1"/>
  <c r="N96" i="1" s="1"/>
  <c r="N97" i="1" s="1"/>
  <c r="N99" i="1" l="1"/>
  <c r="O96" i="1" s="1"/>
  <c r="O97" i="1" s="1"/>
  <c r="O99" i="1" l="1"/>
  <c r="P96" i="1" s="1"/>
  <c r="P97" i="1" s="1"/>
  <c r="P99" i="1" l="1"/>
  <c r="Q96" i="1" s="1"/>
  <c r="Q97" i="1" s="1"/>
  <c r="Q99" i="1" l="1"/>
  <c r="R96" i="1" s="1"/>
  <c r="R97" i="1" s="1"/>
  <c r="R99" i="1" l="1"/>
  <c r="S96" i="1" s="1"/>
  <c r="S97" i="1" s="1"/>
  <c r="S99" i="1" l="1"/>
  <c r="H101" i="1"/>
  <c r="H103" i="1" l="1"/>
  <c r="H28" i="1"/>
  <c r="I103" i="1"/>
  <c r="J103" i="1"/>
  <c r="K103" i="1"/>
  <c r="L103" i="1"/>
  <c r="M103" i="1"/>
  <c r="N103" i="1"/>
  <c r="O103" i="1"/>
  <c r="P103" i="1"/>
  <c r="Q103" i="1"/>
  <c r="R103" i="1"/>
  <c r="S103" i="1"/>
</calcChain>
</file>

<file path=xl/sharedStrings.xml><?xml version="1.0" encoding="utf-8"?>
<sst xmlns="http://schemas.openxmlformats.org/spreadsheetml/2006/main" count="303" uniqueCount="114">
  <si>
    <t>Fíggjarætlan</t>
  </si>
  <si>
    <t>Yvirlit</t>
  </si>
  <si>
    <t>jan</t>
  </si>
  <si>
    <t xml:space="preserve">feb </t>
  </si>
  <si>
    <t>mar</t>
  </si>
  <si>
    <t>apr</t>
  </si>
  <si>
    <t>mai</t>
  </si>
  <si>
    <t>jun</t>
  </si>
  <si>
    <t>jul</t>
  </si>
  <si>
    <t>aug</t>
  </si>
  <si>
    <t>sep</t>
  </si>
  <si>
    <t>okt</t>
  </si>
  <si>
    <t>nov</t>
  </si>
  <si>
    <t>des</t>
  </si>
  <si>
    <t>Samanlagt</t>
  </si>
  <si>
    <t>Miðal</t>
  </si>
  <si>
    <t>Inntøkur</t>
  </si>
  <si>
    <t>Fastar útreiðslur</t>
  </si>
  <si>
    <t>Tiltøkupeningur</t>
  </si>
  <si>
    <t>Broytiligar útreiðslur</t>
  </si>
  <si>
    <t>Yvir-/undirskot</t>
  </si>
  <si>
    <t>Útrokning til fíggjarkontu:</t>
  </si>
  <si>
    <t xml:space="preserve">Hevur tú eina fíggjarkontu, so skalt tú gera eina fasta flyting hvønn mánað frá tínari lønarkontu til tína </t>
  </si>
  <si>
    <t xml:space="preserve">fíggjarkontu, sum svarar til miðal upphæddina pr. mánað í føstum útreiðslum. </t>
  </si>
  <si>
    <t>Vegleiðing</t>
  </si>
  <si>
    <t xml:space="preserve">Viðmæld upphædd pr. mánað er í minsta lagi: </t>
  </si>
  <si>
    <t xml:space="preserve">Viðmæld byrjanarupphædd er í minsta lagi: </t>
  </si>
  <si>
    <t xml:space="preserve">3. Upphæddirnar fyri hvønn mánað í talvunum høgrumegin verða fyltar út av sær sjálvum í mun til valdan </t>
  </si>
  <si>
    <t xml:space="preserve">Vit viðmæla, at tú setir eitt sindur eyka inn á fíggjarkontuna hvønn mánað, skuldi tað hent, at tú fært </t>
  </si>
  <si>
    <t>4. Arkið er klárt at prenta út.</t>
  </si>
  <si>
    <t>óvæntaðar útreiðslur, t.d. av øktari nýtslu av el, hita o.l.</t>
  </si>
  <si>
    <t>Inntøkur eftir skatt</t>
  </si>
  <si>
    <t>Upphædd</t>
  </si>
  <si>
    <t>Gjaldsmánaður</t>
  </si>
  <si>
    <t>Løn</t>
  </si>
  <si>
    <t>Mánaðarliga</t>
  </si>
  <si>
    <t>Lestrarstuðul</t>
  </si>
  <si>
    <t>Barnagjald og ískoyti</t>
  </si>
  <si>
    <t>Aðrar inntøkur</t>
  </si>
  <si>
    <t>Inntøkur eftir skatt samanlagt</t>
  </si>
  <si>
    <t>Bústaður</t>
  </si>
  <si>
    <t>Húsaleiga</t>
  </si>
  <si>
    <t>Realkredittlán</t>
  </si>
  <si>
    <t>Kvartárliga</t>
  </si>
  <si>
    <t>Mar, jun, sep, des</t>
  </si>
  <si>
    <t>Bústaðarlán</t>
  </si>
  <si>
    <t>Sethúsatrygd</t>
  </si>
  <si>
    <t>Árliga</t>
  </si>
  <si>
    <t>Mai</t>
  </si>
  <si>
    <t>Hiti</t>
  </si>
  <si>
    <t xml:space="preserve">El </t>
  </si>
  <si>
    <t>Umvæling og viðlíkahald</t>
  </si>
  <si>
    <t>Annað</t>
  </si>
  <si>
    <t>Bústaður samanlagt</t>
  </si>
  <si>
    <t>Bilur</t>
  </si>
  <si>
    <t>Billán</t>
  </si>
  <si>
    <t>Brennievni</t>
  </si>
  <si>
    <t>Biltrygd</t>
  </si>
  <si>
    <t>Bilur samanlagt</t>
  </si>
  <si>
    <t>Aðrar útreiðslur</t>
  </si>
  <si>
    <t>Familjutrygd</t>
  </si>
  <si>
    <t>Vanlukkutrygd</t>
  </si>
  <si>
    <t>Aðrar tryggingar</t>
  </si>
  <si>
    <t>Telefon</t>
  </si>
  <si>
    <t>Internet</t>
  </si>
  <si>
    <t>Sjónvarp og streaming</t>
  </si>
  <si>
    <t>Barnaansing</t>
  </si>
  <si>
    <t>Ítróttur og frítíð</t>
  </si>
  <si>
    <t>Tannlækni og heilivágur</t>
  </si>
  <si>
    <t>Fakfelag</t>
  </si>
  <si>
    <t>Onnur lán, t.d. lestrarlán</t>
  </si>
  <si>
    <t>Aðrar útreiðslur samanlagt</t>
  </si>
  <si>
    <t>Fastar útreiðslur samanlagt</t>
  </si>
  <si>
    <t>Húsarhaldsvørur</t>
  </si>
  <si>
    <t>Hugni (café, matstovur osfr.)</t>
  </si>
  <si>
    <t>Ferðir</t>
  </si>
  <si>
    <t>Klæðir</t>
  </si>
  <si>
    <t>Persónligar útreiðslur (frisør o.t.)</t>
  </si>
  <si>
    <t>Gávur</t>
  </si>
  <si>
    <t>Broytiligar útreiðslur samanlagt</t>
  </si>
  <si>
    <t>2. hvønn mánað</t>
  </si>
  <si>
    <t>Hálvárliga</t>
  </si>
  <si>
    <t>Byrjanarsaldo</t>
  </si>
  <si>
    <t>Saldo eftir fastar útreiðslur</t>
  </si>
  <si>
    <t>Jan, mar, mai, jul, sep, nov</t>
  </si>
  <si>
    <t>Jan, apr, jul, okt</t>
  </si>
  <si>
    <t>Januar, juli</t>
  </si>
  <si>
    <t>Januar</t>
  </si>
  <si>
    <t>Inngjald</t>
  </si>
  <si>
    <t>Feb, apr, jun, aug, okt, des</t>
  </si>
  <si>
    <t>Feb, mai, aug, nov</t>
  </si>
  <si>
    <t>februar, august</t>
  </si>
  <si>
    <t>februar</t>
  </si>
  <si>
    <t>Endasaldo</t>
  </si>
  <si>
    <t>Mars, september</t>
  </si>
  <si>
    <t>Mars</t>
  </si>
  <si>
    <t>Apríl, oktober</t>
  </si>
  <si>
    <t>Apríl</t>
  </si>
  <si>
    <t>Viðmæld byrjanarupphædd:</t>
  </si>
  <si>
    <t>Mai, november</t>
  </si>
  <si>
    <t>Juni, desember</t>
  </si>
  <si>
    <t>Juni</t>
  </si>
  <si>
    <t>Juli</t>
  </si>
  <si>
    <t>August</t>
  </si>
  <si>
    <t>September</t>
  </si>
  <si>
    <t>Oktober</t>
  </si>
  <si>
    <t>November</t>
  </si>
  <si>
    <t>Desember</t>
  </si>
  <si>
    <t>Vegskattur</t>
  </si>
  <si>
    <t>Tunnilsgjald</t>
  </si>
  <si>
    <t>Títtleiki</t>
  </si>
  <si>
    <t>1. Skriva upphædd og vel títtleika.</t>
  </si>
  <si>
    <t>2. Um títtleikin er 2. hvønn mánað, kvartárligur, hálvárligur ella árligur, so skal gjaldsmánaður veljast.</t>
  </si>
  <si>
    <t xml:space="preserve">     títtleika og gjaldsmánað.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</si>
</sst>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#,##0\ &quot;kr.&quot;;\-#,##0\ &quot;kr.&quot;"/>
    <numFmt numFmtId="43" formatCode="_-* #,##0.00_-;\-* #,##0.00_-;_-* &quot;-&quot;??_-;_-@_-"/>
    <numFmt numFmtId="164" formatCode="#,##0_ ;\-#,##0\ "/>
    <numFmt numFmtId="165" formatCode="_ * #,##0_ ;_ * \-#,##0_ ;_ * &quot;-&quot;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00B0F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b/>
      <sz val="20"/>
      <color theme="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7E7E8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ABAB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0" fillId="2" borderId="0" xfId="0" applyFill="1"/>
    <xf numFmtId="3" fontId="0" fillId="2" borderId="0" xfId="0" applyNumberFormat="1" applyFill="1"/>
    <xf numFmtId="0" fontId="6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10" fillId="2" borderId="0" xfId="0" applyFont="1" applyFill="1"/>
    <xf numFmtId="164" fontId="10" fillId="2" borderId="0" xfId="1" applyNumberFormat="1" applyFont="1" applyFill="1" applyBorder="1" applyAlignment="1" applyProtection="1">
      <alignment horizontal="right" indent="6"/>
    </xf>
    <xf numFmtId="164" fontId="11" fillId="2" borderId="0" xfId="1" applyNumberFormat="1" applyFont="1" applyFill="1" applyBorder="1" applyAlignment="1" applyProtection="1">
      <alignment horizontal="right" indent="6"/>
    </xf>
    <xf numFmtId="0" fontId="12" fillId="2" borderId="0" xfId="1" applyNumberFormat="1" applyFont="1" applyFill="1" applyBorder="1" applyProtection="1"/>
    <xf numFmtId="0" fontId="10" fillId="3" borderId="1" xfId="0" applyFont="1" applyFill="1" applyBorder="1"/>
    <xf numFmtId="0" fontId="12" fillId="3" borderId="2" xfId="1" applyNumberFormat="1" applyFont="1" applyFill="1" applyBorder="1" applyProtection="1"/>
    <xf numFmtId="0" fontId="0" fillId="3" borderId="2" xfId="0" applyFill="1" applyBorder="1"/>
    <xf numFmtId="0" fontId="0" fillId="3" borderId="3" xfId="0" applyFill="1" applyBorder="1"/>
    <xf numFmtId="0" fontId="11" fillId="3" borderId="4" xfId="0" applyFont="1" applyFill="1" applyBorder="1" applyAlignment="1">
      <alignment horizontal="left" indent="1"/>
    </xf>
    <xf numFmtId="0" fontId="12" fillId="3" borderId="0" xfId="1" applyNumberFormat="1" applyFont="1" applyFill="1" applyBorder="1" applyAlignment="1" applyProtection="1">
      <alignment horizontal="left" indent="1"/>
    </xf>
    <xf numFmtId="0" fontId="0" fillId="3" borderId="0" xfId="0" applyFill="1"/>
    <xf numFmtId="0" fontId="0" fillId="3" borderId="5" xfId="0" applyFill="1" applyBorder="1"/>
    <xf numFmtId="0" fontId="13" fillId="3" borderId="4" xfId="0" applyFont="1" applyFill="1" applyBorder="1" applyAlignment="1">
      <alignment horizontal="left" indent="1"/>
    </xf>
    <xf numFmtId="0" fontId="12" fillId="3" borderId="3" xfId="1" applyNumberFormat="1" applyFont="1" applyFill="1" applyBorder="1" applyProtection="1"/>
    <xf numFmtId="0" fontId="13" fillId="3" borderId="0" xfId="0" applyFont="1" applyFill="1" applyAlignment="1">
      <alignment horizontal="left" wrapText="1" indent="1"/>
    </xf>
    <xf numFmtId="0" fontId="12" fillId="3" borderId="5" xfId="1" applyNumberFormat="1" applyFont="1" applyFill="1" applyBorder="1" applyAlignment="1" applyProtection="1">
      <alignment horizontal="left" indent="1"/>
    </xf>
    <xf numFmtId="5" fontId="4" fillId="3" borderId="0" xfId="0" applyNumberFormat="1" applyFont="1" applyFill="1"/>
    <xf numFmtId="0" fontId="0" fillId="3" borderId="4" xfId="0" applyFill="1" applyBorder="1"/>
    <xf numFmtId="0" fontId="13" fillId="3" borderId="5" xfId="0" applyFont="1" applyFill="1" applyBorder="1" applyAlignment="1">
      <alignment horizontal="left" wrapText="1" indent="1"/>
    </xf>
    <xf numFmtId="0" fontId="13" fillId="3" borderId="4" xfId="0" applyFont="1" applyFill="1" applyBorder="1" applyAlignment="1">
      <alignment horizontal="left" wrapText="1" indent="1"/>
    </xf>
    <xf numFmtId="0" fontId="10" fillId="3" borderId="6" xfId="0" applyFont="1" applyFill="1" applyBorder="1"/>
    <xf numFmtId="0" fontId="12" fillId="3" borderId="7" xfId="1" applyNumberFormat="1" applyFont="1" applyFill="1" applyBorder="1" applyProtection="1"/>
    <xf numFmtId="0" fontId="12" fillId="3" borderId="8" xfId="1" applyNumberFormat="1" applyFont="1" applyFill="1" applyBorder="1" applyProtection="1"/>
    <xf numFmtId="0" fontId="13" fillId="3" borderId="6" xfId="0" applyFont="1" applyFill="1" applyBorder="1" applyAlignment="1">
      <alignment horizontal="left" indent="1"/>
    </xf>
    <xf numFmtId="0" fontId="12" fillId="3" borderId="7" xfId="1" applyNumberFormat="1" applyFont="1" applyFill="1" applyBorder="1" applyAlignment="1" applyProtection="1">
      <alignment horizontal="left" indent="1"/>
    </xf>
    <xf numFmtId="0" fontId="0" fillId="3" borderId="7" xfId="0" applyFill="1" applyBorder="1"/>
    <xf numFmtId="0" fontId="0" fillId="3" borderId="8" xfId="0" applyFill="1" applyBorder="1"/>
    <xf numFmtId="0" fontId="12" fillId="2" borderId="0" xfId="0" applyFont="1" applyFill="1"/>
    <xf numFmtId="165" fontId="10" fillId="2" borderId="0" xfId="1" applyNumberFormat="1" applyFont="1" applyFill="1" applyBorder="1" applyProtection="1"/>
    <xf numFmtId="0" fontId="12" fillId="0" borderId="0" xfId="0" applyFont="1"/>
    <xf numFmtId="0" fontId="3" fillId="2" borderId="0" xfId="0" applyFont="1" applyFill="1"/>
    <xf numFmtId="0" fontId="5" fillId="2" borderId="0" xfId="0" applyFont="1" applyFill="1"/>
    <xf numFmtId="0" fontId="2" fillId="2" borderId="0" xfId="0" applyFont="1" applyFill="1"/>
    <xf numFmtId="3" fontId="2" fillId="2" borderId="0" xfId="0" applyNumberFormat="1" applyFont="1" applyFill="1"/>
    <xf numFmtId="3" fontId="5" fillId="2" borderId="0" xfId="0" applyNumberFormat="1" applyFont="1" applyFill="1"/>
    <xf numFmtId="3" fontId="3" fillId="2" borderId="0" xfId="0" applyNumberFormat="1" applyFont="1" applyFill="1"/>
    <xf numFmtId="165" fontId="3" fillId="2" borderId="0" xfId="0" applyNumberFormat="1" applyFont="1" applyFill="1"/>
    <xf numFmtId="0" fontId="17" fillId="2" borderId="0" xfId="0" applyFont="1" applyFill="1"/>
    <xf numFmtId="0" fontId="8" fillId="5" borderId="9" xfId="0" applyFont="1" applyFill="1" applyBorder="1"/>
    <xf numFmtId="0" fontId="9" fillId="5" borderId="9" xfId="0" applyFont="1" applyFill="1" applyBorder="1" applyAlignment="1">
      <alignment horizontal="center"/>
    </xf>
    <xf numFmtId="0" fontId="10" fillId="0" borderId="9" xfId="0" applyFont="1" applyBorder="1"/>
    <xf numFmtId="165" fontId="10" fillId="2" borderId="9" xfId="1" applyNumberFormat="1" applyFont="1" applyFill="1" applyBorder="1" applyProtection="1"/>
    <xf numFmtId="165" fontId="11" fillId="0" borderId="9" xfId="1" applyNumberFormat="1" applyFont="1" applyBorder="1" applyProtection="1"/>
    <xf numFmtId="165" fontId="10" fillId="4" borderId="9" xfId="1" applyNumberFormat="1" applyFont="1" applyFill="1" applyBorder="1" applyProtection="1">
      <protection locked="0"/>
    </xf>
    <xf numFmtId="165" fontId="10" fillId="4" borderId="9" xfId="1" applyNumberFormat="1" applyFont="1" applyFill="1" applyBorder="1" applyAlignment="1" applyProtection="1">
      <alignment horizontal="center"/>
      <protection locked="0"/>
    </xf>
    <xf numFmtId="165" fontId="10" fillId="0" borderId="9" xfId="1" applyNumberFormat="1" applyFont="1" applyFill="1" applyBorder="1" applyProtection="1"/>
    <xf numFmtId="0" fontId="7" fillId="5" borderId="9" xfId="0" applyFont="1" applyFill="1" applyBorder="1"/>
    <xf numFmtId="165" fontId="14" fillId="5" borderId="9" xfId="1" applyNumberFormat="1" applyFont="1" applyFill="1" applyBorder="1" applyProtection="1"/>
    <xf numFmtId="165" fontId="14" fillId="5" borderId="9" xfId="1" applyNumberFormat="1" applyFont="1" applyFill="1" applyBorder="1" applyAlignment="1" applyProtection="1">
      <alignment horizontal="center"/>
    </xf>
    <xf numFmtId="0" fontId="10" fillId="2" borderId="9" xfId="0" applyFont="1" applyFill="1" applyBorder="1"/>
    <xf numFmtId="0" fontId="12" fillId="2" borderId="9" xfId="1" applyNumberFormat="1" applyFont="1" applyFill="1" applyBorder="1" applyProtection="1"/>
    <xf numFmtId="0" fontId="15" fillId="2" borderId="9" xfId="0" applyFont="1" applyFill="1" applyBorder="1"/>
    <xf numFmtId="0" fontId="12" fillId="2" borderId="9" xfId="1" applyNumberFormat="1" applyFont="1" applyFill="1" applyBorder="1" applyAlignment="1" applyProtection="1">
      <alignment horizontal="center"/>
    </xf>
    <xf numFmtId="0" fontId="11" fillId="0" borderId="9" xfId="0" applyFont="1" applyBorder="1"/>
    <xf numFmtId="165" fontId="11" fillId="0" borderId="9" xfId="1" applyNumberFormat="1" applyFont="1" applyFill="1" applyBorder="1" applyProtection="1"/>
    <xf numFmtId="165" fontId="11" fillId="0" borderId="9" xfId="1" applyNumberFormat="1" applyFont="1" applyFill="1" applyBorder="1" applyAlignment="1" applyProtection="1">
      <alignment horizontal="center"/>
    </xf>
    <xf numFmtId="0" fontId="12" fillId="0" borderId="9" xfId="0" applyFont="1" applyBorder="1"/>
    <xf numFmtId="0" fontId="12" fillId="0" borderId="9" xfId="1" applyNumberFormat="1" applyFont="1" applyBorder="1" applyProtection="1"/>
    <xf numFmtId="0" fontId="15" fillId="0" borderId="9" xfId="0" applyFont="1" applyBorder="1"/>
    <xf numFmtId="0" fontId="12" fillId="0" borderId="9" xfId="1" applyNumberFormat="1" applyFont="1" applyFill="1" applyBorder="1" applyProtection="1"/>
    <xf numFmtId="0" fontId="0" fillId="2" borderId="9" xfId="0" applyFill="1" applyBorder="1"/>
    <xf numFmtId="165" fontId="10" fillId="2" borderId="9" xfId="1" applyNumberFormat="1" applyFont="1" applyFill="1" applyBorder="1" applyAlignment="1" applyProtection="1">
      <alignment horizontal="center"/>
    </xf>
    <xf numFmtId="165" fontId="10" fillId="2" borderId="9" xfId="1" applyNumberFormat="1" applyFont="1" applyFill="1" applyBorder="1" applyAlignment="1" applyProtection="1"/>
    <xf numFmtId="165" fontId="11" fillId="2" borderId="9" xfId="1" applyNumberFormat="1" applyFont="1" applyFill="1" applyBorder="1" applyProtection="1"/>
    <xf numFmtId="165" fontId="16" fillId="5" borderId="9" xfId="1" applyNumberFormat="1" applyFont="1" applyFill="1" applyBorder="1" applyAlignment="1" applyProtection="1">
      <alignment horizontal="center"/>
    </xf>
    <xf numFmtId="165" fontId="10" fillId="6" borderId="9" xfId="1" applyNumberFormat="1" applyFont="1" applyFill="1" applyBorder="1" applyAlignment="1" applyProtection="1">
      <alignment horizontal="center"/>
      <protection locked="0"/>
    </xf>
    <xf numFmtId="5" fontId="4" fillId="3" borderId="0" xfId="0" applyNumberFormat="1" applyFont="1" applyFill="1" applyAlignment="1">
      <alignment horizontal="right"/>
    </xf>
    <xf numFmtId="0" fontId="7" fillId="2" borderId="0" xfId="0" applyFont="1" applyFill="1" applyAlignment="1">
      <alignment horizontal="center"/>
    </xf>
    <xf numFmtId="164" fontId="10" fillId="2" borderId="0" xfId="1" applyNumberFormat="1" applyFont="1" applyFill="1" applyBorder="1" applyAlignment="1" applyProtection="1">
      <alignment horizontal="right" indent="6"/>
    </xf>
    <xf numFmtId="164" fontId="11" fillId="2" borderId="0" xfId="1" applyNumberFormat="1" applyFont="1" applyFill="1" applyBorder="1" applyAlignment="1" applyProtection="1">
      <alignment horizontal="right" indent="6"/>
    </xf>
  </cellXfs>
  <cellStyles count="2">
    <cellStyle name="Komma" xfId="1" builtinId="3"/>
    <cellStyle name="Normal" xfId="0" builtinId="0"/>
  </cellStyles>
  <dxfs count="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A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E5200-19C0-4BB9-A9B7-3BD8AB729E3F}">
  <sheetPr>
    <pageSetUpPr fitToPage="1"/>
  </sheetPr>
  <dimension ref="B1:AE117"/>
  <sheetViews>
    <sheetView tabSelected="1" topLeftCell="A7" zoomScaleNormal="100" workbookViewId="0">
      <selection activeCell="C36" sqref="C36"/>
    </sheetView>
  </sheetViews>
  <sheetFormatPr defaultColWidth="9.140625" defaultRowHeight="15" x14ac:dyDescent="0.25"/>
  <cols>
    <col min="1" max="1" width="10" style="1" customWidth="1"/>
    <col min="2" max="2" width="41.85546875" style="1" bestFit="1" customWidth="1"/>
    <col min="3" max="3" width="12.7109375" style="1" customWidth="1"/>
    <col min="4" max="4" width="15.28515625" style="1" bestFit="1" customWidth="1"/>
    <col min="5" max="5" width="24.85546875" style="1" bestFit="1" customWidth="1"/>
    <col min="6" max="6" width="15.5703125" style="1" customWidth="1"/>
    <col min="7" max="7" width="41.85546875" style="1" bestFit="1" customWidth="1"/>
    <col min="8" max="19" width="9.140625" style="1"/>
    <col min="20" max="20" width="11" style="1" bestFit="1" customWidth="1"/>
    <col min="21" max="21" width="9" style="1" customWidth="1"/>
    <col min="22" max="16384" width="9.140625" style="1"/>
  </cols>
  <sheetData>
    <row r="1" spans="2:21" hidden="1" x14ac:dyDescent="0.25"/>
    <row r="2" spans="2:21" hidden="1" x14ac:dyDescent="0.25"/>
    <row r="3" spans="2:21" hidden="1" x14ac:dyDescent="0.25"/>
    <row r="4" spans="2:21" hidden="1" x14ac:dyDescent="0.25">
      <c r="T4" s="2"/>
      <c r="U4" s="2"/>
    </row>
    <row r="5" spans="2:21" hidden="1" x14ac:dyDescent="0.25">
      <c r="T5" s="2"/>
      <c r="U5" s="2"/>
    </row>
    <row r="6" spans="2:21" hidden="1" x14ac:dyDescent="0.25"/>
    <row r="9" spans="2:21" ht="26.25" x14ac:dyDescent="0.4">
      <c r="B9" s="3"/>
      <c r="G9" s="43" t="s">
        <v>0</v>
      </c>
    </row>
    <row r="13" spans="2:21" ht="15.75" x14ac:dyDescent="0.25">
      <c r="B13" s="4"/>
      <c r="C13" s="73"/>
      <c r="D13" s="73"/>
      <c r="E13" s="5"/>
      <c r="G13" s="44" t="s">
        <v>1</v>
      </c>
      <c r="H13" s="45" t="s">
        <v>2</v>
      </c>
      <c r="I13" s="45" t="s">
        <v>3</v>
      </c>
      <c r="J13" s="45" t="s">
        <v>4</v>
      </c>
      <c r="K13" s="45" t="s">
        <v>5</v>
      </c>
      <c r="L13" s="45" t="s">
        <v>6</v>
      </c>
      <c r="M13" s="45" t="s">
        <v>7</v>
      </c>
      <c r="N13" s="45" t="s">
        <v>8</v>
      </c>
      <c r="O13" s="45" t="s">
        <v>9</v>
      </c>
      <c r="P13" s="45" t="s">
        <v>10</v>
      </c>
      <c r="Q13" s="45" t="s">
        <v>11</v>
      </c>
      <c r="R13" s="45" t="s">
        <v>12</v>
      </c>
      <c r="S13" s="45" t="s">
        <v>13</v>
      </c>
      <c r="T13" s="45" t="s">
        <v>14</v>
      </c>
      <c r="U13" s="45" t="s">
        <v>15</v>
      </c>
    </row>
    <row r="14" spans="2:21" x14ac:dyDescent="0.25">
      <c r="B14" s="6"/>
      <c r="C14" s="74"/>
      <c r="D14" s="74"/>
      <c r="E14" s="7"/>
      <c r="G14" s="46" t="s">
        <v>16</v>
      </c>
      <c r="H14" s="47">
        <f t="shared" ref="H14:U14" si="0">H41</f>
        <v>0</v>
      </c>
      <c r="I14" s="47">
        <f t="shared" si="0"/>
        <v>0</v>
      </c>
      <c r="J14" s="47">
        <f t="shared" si="0"/>
        <v>0</v>
      </c>
      <c r="K14" s="47">
        <f t="shared" si="0"/>
        <v>0</v>
      </c>
      <c r="L14" s="47">
        <f t="shared" si="0"/>
        <v>0</v>
      </c>
      <c r="M14" s="47">
        <f t="shared" si="0"/>
        <v>0</v>
      </c>
      <c r="N14" s="47">
        <f t="shared" si="0"/>
        <v>0</v>
      </c>
      <c r="O14" s="47">
        <f t="shared" si="0"/>
        <v>0</v>
      </c>
      <c r="P14" s="47">
        <f t="shared" si="0"/>
        <v>0</v>
      </c>
      <c r="Q14" s="47">
        <f t="shared" si="0"/>
        <v>0</v>
      </c>
      <c r="R14" s="47">
        <f t="shared" si="0"/>
        <v>0</v>
      </c>
      <c r="S14" s="47">
        <f t="shared" si="0"/>
        <v>0</v>
      </c>
      <c r="T14" s="47">
        <f t="shared" si="0"/>
        <v>0</v>
      </c>
      <c r="U14" s="47">
        <f t="shared" si="0"/>
        <v>0</v>
      </c>
    </row>
    <row r="15" spans="2:21" x14ac:dyDescent="0.25">
      <c r="B15" s="6"/>
      <c r="C15" s="74"/>
      <c r="D15" s="74"/>
      <c r="E15" s="7"/>
      <c r="G15" s="46" t="s">
        <v>17</v>
      </c>
      <c r="H15" s="47">
        <f t="shared" ref="H15:U15" si="1">H81</f>
        <v>0</v>
      </c>
      <c r="I15" s="47">
        <f t="shared" si="1"/>
        <v>0</v>
      </c>
      <c r="J15" s="47">
        <f t="shared" si="1"/>
        <v>0</v>
      </c>
      <c r="K15" s="47">
        <f t="shared" si="1"/>
        <v>0</v>
      </c>
      <c r="L15" s="47">
        <f t="shared" si="1"/>
        <v>0</v>
      </c>
      <c r="M15" s="47">
        <f t="shared" si="1"/>
        <v>0</v>
      </c>
      <c r="N15" s="47">
        <f t="shared" si="1"/>
        <v>0</v>
      </c>
      <c r="O15" s="47">
        <f t="shared" si="1"/>
        <v>0</v>
      </c>
      <c r="P15" s="47">
        <f t="shared" si="1"/>
        <v>0</v>
      </c>
      <c r="Q15" s="47">
        <f t="shared" si="1"/>
        <v>0</v>
      </c>
      <c r="R15" s="47">
        <f t="shared" si="1"/>
        <v>0</v>
      </c>
      <c r="S15" s="47">
        <f t="shared" si="1"/>
        <v>0</v>
      </c>
      <c r="T15" s="47">
        <f t="shared" si="1"/>
        <v>0</v>
      </c>
      <c r="U15" s="47">
        <f t="shared" si="1"/>
        <v>0</v>
      </c>
    </row>
    <row r="16" spans="2:21" x14ac:dyDescent="0.25">
      <c r="B16" s="6"/>
      <c r="C16" s="74"/>
      <c r="D16" s="74"/>
      <c r="E16" s="7"/>
      <c r="G16" s="46" t="s">
        <v>18</v>
      </c>
      <c r="H16" s="47">
        <f>H14-H15</f>
        <v>0</v>
      </c>
      <c r="I16" s="47">
        <f t="shared" ref="I16:U16" si="2">I14-I15</f>
        <v>0</v>
      </c>
      <c r="J16" s="47">
        <f t="shared" si="2"/>
        <v>0</v>
      </c>
      <c r="K16" s="47">
        <f t="shared" si="2"/>
        <v>0</v>
      </c>
      <c r="L16" s="47">
        <f t="shared" si="2"/>
        <v>0</v>
      </c>
      <c r="M16" s="47">
        <f t="shared" si="2"/>
        <v>0</v>
      </c>
      <c r="N16" s="47">
        <f t="shared" si="2"/>
        <v>0</v>
      </c>
      <c r="O16" s="47">
        <f t="shared" si="2"/>
        <v>0</v>
      </c>
      <c r="P16" s="47">
        <f t="shared" si="2"/>
        <v>0</v>
      </c>
      <c r="Q16" s="47">
        <f t="shared" si="2"/>
        <v>0</v>
      </c>
      <c r="R16" s="47">
        <f t="shared" si="2"/>
        <v>0</v>
      </c>
      <c r="S16" s="47">
        <f t="shared" si="2"/>
        <v>0</v>
      </c>
      <c r="T16" s="47">
        <f t="shared" si="2"/>
        <v>0</v>
      </c>
      <c r="U16" s="47">
        <f t="shared" si="2"/>
        <v>0</v>
      </c>
    </row>
    <row r="17" spans="2:21" x14ac:dyDescent="0.25">
      <c r="B17" s="6"/>
      <c r="C17" s="74"/>
      <c r="D17" s="74"/>
      <c r="E17" s="7"/>
      <c r="G17" s="46" t="s">
        <v>19</v>
      </c>
      <c r="H17" s="47">
        <f t="shared" ref="H17:U17" si="3">H93</f>
        <v>0</v>
      </c>
      <c r="I17" s="47">
        <f t="shared" si="3"/>
        <v>0</v>
      </c>
      <c r="J17" s="47">
        <f t="shared" si="3"/>
        <v>0</v>
      </c>
      <c r="K17" s="47">
        <f t="shared" si="3"/>
        <v>0</v>
      </c>
      <c r="L17" s="47">
        <f t="shared" si="3"/>
        <v>0</v>
      </c>
      <c r="M17" s="47">
        <f t="shared" si="3"/>
        <v>0</v>
      </c>
      <c r="N17" s="47">
        <f t="shared" si="3"/>
        <v>0</v>
      </c>
      <c r="O17" s="47">
        <f t="shared" si="3"/>
        <v>0</v>
      </c>
      <c r="P17" s="47">
        <f t="shared" si="3"/>
        <v>0</v>
      </c>
      <c r="Q17" s="47">
        <f t="shared" si="3"/>
        <v>0</v>
      </c>
      <c r="R17" s="47">
        <f t="shared" si="3"/>
        <v>0</v>
      </c>
      <c r="S17" s="47">
        <f t="shared" si="3"/>
        <v>0</v>
      </c>
      <c r="T17" s="47">
        <f t="shared" si="3"/>
        <v>0</v>
      </c>
      <c r="U17" s="47">
        <f t="shared" si="3"/>
        <v>0</v>
      </c>
    </row>
    <row r="18" spans="2:21" x14ac:dyDescent="0.25">
      <c r="B18" s="6"/>
      <c r="C18" s="75"/>
      <c r="D18" s="75"/>
      <c r="E18" s="8"/>
      <c r="G18" s="46" t="s">
        <v>20</v>
      </c>
      <c r="H18" s="48">
        <f>H16-H17</f>
        <v>0</v>
      </c>
      <c r="I18" s="48">
        <f t="shared" ref="I18:U18" si="4">I16-I17</f>
        <v>0</v>
      </c>
      <c r="J18" s="48">
        <f t="shared" si="4"/>
        <v>0</v>
      </c>
      <c r="K18" s="48">
        <f t="shared" si="4"/>
        <v>0</v>
      </c>
      <c r="L18" s="48">
        <f t="shared" si="4"/>
        <v>0</v>
      </c>
      <c r="M18" s="48">
        <f t="shared" si="4"/>
        <v>0</v>
      </c>
      <c r="N18" s="48">
        <f t="shared" si="4"/>
        <v>0</v>
      </c>
      <c r="O18" s="48">
        <f t="shared" si="4"/>
        <v>0</v>
      </c>
      <c r="P18" s="48">
        <f t="shared" si="4"/>
        <v>0</v>
      </c>
      <c r="Q18" s="48">
        <f t="shared" si="4"/>
        <v>0</v>
      </c>
      <c r="R18" s="48">
        <f t="shared" si="4"/>
        <v>0</v>
      </c>
      <c r="S18" s="48">
        <f t="shared" si="4"/>
        <v>0</v>
      </c>
      <c r="T18" s="48">
        <f t="shared" si="4"/>
        <v>0</v>
      </c>
      <c r="U18" s="48">
        <f t="shared" si="4"/>
        <v>0</v>
      </c>
    </row>
    <row r="19" spans="2:21" x14ac:dyDescent="0.25">
      <c r="B19" s="6"/>
      <c r="C19" s="9"/>
      <c r="D19" s="9"/>
      <c r="E19" s="9"/>
    </row>
    <row r="20" spans="2:21" x14ac:dyDescent="0.25">
      <c r="B20" s="6"/>
      <c r="C20" s="9"/>
      <c r="D20" s="9"/>
      <c r="E20" s="9"/>
    </row>
    <row r="21" spans="2:21" x14ac:dyDescent="0.25">
      <c r="B21" s="6"/>
      <c r="C21" s="9"/>
      <c r="D21" s="9"/>
      <c r="E21" s="9"/>
      <c r="G21" s="10"/>
      <c r="H21" s="11"/>
      <c r="I21" s="11"/>
      <c r="J21" s="11"/>
      <c r="K21" s="12"/>
      <c r="L21" s="12"/>
      <c r="M21" s="13"/>
    </row>
    <row r="22" spans="2:21" x14ac:dyDescent="0.25">
      <c r="B22" s="6"/>
      <c r="C22" s="9"/>
      <c r="D22" s="9"/>
      <c r="E22" s="9"/>
      <c r="G22" s="14" t="s">
        <v>21</v>
      </c>
      <c r="H22" s="15"/>
      <c r="I22" s="15"/>
      <c r="J22" s="15"/>
      <c r="K22" s="16"/>
      <c r="L22" s="16"/>
      <c r="M22" s="17"/>
    </row>
    <row r="23" spans="2:21" x14ac:dyDescent="0.25">
      <c r="G23" s="18" t="s">
        <v>22</v>
      </c>
      <c r="H23" s="15"/>
      <c r="I23" s="15"/>
      <c r="J23" s="15"/>
      <c r="K23" s="16"/>
      <c r="L23" s="16"/>
      <c r="M23" s="17"/>
    </row>
    <row r="24" spans="2:21" x14ac:dyDescent="0.25">
      <c r="G24" s="18" t="s">
        <v>23</v>
      </c>
      <c r="H24" s="15"/>
      <c r="I24" s="15"/>
      <c r="J24" s="15"/>
      <c r="K24" s="16"/>
      <c r="L24" s="16"/>
      <c r="M24" s="17"/>
    </row>
    <row r="25" spans="2:21" x14ac:dyDescent="0.25">
      <c r="B25" s="10"/>
      <c r="C25" s="11"/>
      <c r="D25" s="11"/>
      <c r="E25" s="19"/>
      <c r="G25" s="18"/>
      <c r="H25" s="20"/>
      <c r="I25" s="20"/>
      <c r="J25" s="20"/>
      <c r="K25" s="16"/>
      <c r="L25" s="16"/>
      <c r="M25" s="17"/>
    </row>
    <row r="26" spans="2:21" x14ac:dyDescent="0.25">
      <c r="B26" s="14" t="s">
        <v>24</v>
      </c>
      <c r="C26" s="15"/>
      <c r="D26" s="15"/>
      <c r="E26" s="21"/>
      <c r="G26" s="18" t="s">
        <v>25</v>
      </c>
      <c r="H26" s="72" t="str">
        <f>IF(U15=0,"",U15)</f>
        <v/>
      </c>
      <c r="I26" s="72"/>
      <c r="J26" s="22"/>
      <c r="K26" s="16"/>
      <c r="L26" s="16"/>
      <c r="M26" s="17"/>
    </row>
    <row r="27" spans="2:21" ht="15" customHeight="1" x14ac:dyDescent="0.25">
      <c r="B27" s="18" t="s">
        <v>111</v>
      </c>
      <c r="C27" s="15"/>
      <c r="D27" s="15"/>
      <c r="E27" s="21"/>
      <c r="G27" s="23"/>
      <c r="H27" s="16"/>
      <c r="I27" s="16"/>
      <c r="J27" s="16"/>
      <c r="K27" s="16"/>
      <c r="L27" s="16"/>
      <c r="M27" s="17"/>
    </row>
    <row r="28" spans="2:21" x14ac:dyDescent="0.25">
      <c r="B28" s="18" t="s">
        <v>112</v>
      </c>
      <c r="C28" s="15"/>
      <c r="D28" s="15"/>
      <c r="E28" s="21"/>
      <c r="G28" s="18" t="s">
        <v>26</v>
      </c>
      <c r="H28" s="72" t="str">
        <f>IF(H26="","",H101)</f>
        <v/>
      </c>
      <c r="I28" s="72"/>
      <c r="J28" s="22"/>
      <c r="K28" s="16"/>
      <c r="L28" s="16"/>
      <c r="M28" s="17"/>
    </row>
    <row r="29" spans="2:21" x14ac:dyDescent="0.25">
      <c r="B29" s="18" t="s">
        <v>27</v>
      </c>
      <c r="C29" s="20"/>
      <c r="D29" s="20"/>
      <c r="E29" s="24"/>
      <c r="G29" s="23"/>
      <c r="H29" s="16"/>
      <c r="I29" s="16"/>
      <c r="J29" s="16"/>
      <c r="K29" s="16"/>
      <c r="L29" s="16"/>
      <c r="M29" s="17"/>
    </row>
    <row r="30" spans="2:21" x14ac:dyDescent="0.25">
      <c r="B30" s="25" t="s">
        <v>113</v>
      </c>
      <c r="C30" s="20"/>
      <c r="D30" s="20"/>
      <c r="E30" s="24"/>
      <c r="G30" s="18" t="s">
        <v>28</v>
      </c>
      <c r="H30" s="20"/>
      <c r="I30" s="20"/>
      <c r="J30" s="20"/>
      <c r="K30" s="16"/>
      <c r="L30" s="16"/>
      <c r="M30" s="17"/>
    </row>
    <row r="31" spans="2:21" x14ac:dyDescent="0.25">
      <c r="B31" s="18" t="s">
        <v>29</v>
      </c>
      <c r="C31" s="15"/>
      <c r="D31" s="15"/>
      <c r="E31" s="21"/>
      <c r="G31" s="18" t="s">
        <v>30</v>
      </c>
      <c r="H31" s="15"/>
      <c r="I31" s="15"/>
      <c r="J31" s="15"/>
      <c r="K31" s="16"/>
      <c r="L31" s="16"/>
      <c r="M31" s="17"/>
    </row>
    <row r="32" spans="2:21" x14ac:dyDescent="0.25">
      <c r="B32" s="26"/>
      <c r="C32" s="27"/>
      <c r="D32" s="27"/>
      <c r="E32" s="28"/>
      <c r="G32" s="29"/>
      <c r="H32" s="30"/>
      <c r="I32" s="30"/>
      <c r="J32" s="30"/>
      <c r="K32" s="31"/>
      <c r="L32" s="31"/>
      <c r="M32" s="32"/>
    </row>
    <row r="33" spans="2:21" x14ac:dyDescent="0.25">
      <c r="B33" s="6"/>
      <c r="C33" s="9"/>
      <c r="D33" s="9"/>
      <c r="E33" s="9"/>
    </row>
    <row r="34" spans="2:21" x14ac:dyDescent="0.25">
      <c r="B34" s="6"/>
      <c r="C34" s="9"/>
      <c r="D34" s="9"/>
      <c r="E34" s="9"/>
    </row>
    <row r="35" spans="2:21" ht="15.75" x14ac:dyDescent="0.25">
      <c r="B35" s="44" t="s">
        <v>31</v>
      </c>
      <c r="C35" s="45" t="s">
        <v>32</v>
      </c>
      <c r="D35" s="45" t="s">
        <v>110</v>
      </c>
      <c r="E35" s="45" t="s">
        <v>33</v>
      </c>
      <c r="G35" s="44" t="s">
        <v>31</v>
      </c>
      <c r="H35" s="45" t="s">
        <v>2</v>
      </c>
      <c r="I35" s="45" t="s">
        <v>3</v>
      </c>
      <c r="J35" s="45" t="s">
        <v>4</v>
      </c>
      <c r="K35" s="45" t="s">
        <v>5</v>
      </c>
      <c r="L35" s="45" t="s">
        <v>6</v>
      </c>
      <c r="M35" s="45" t="s">
        <v>7</v>
      </c>
      <c r="N35" s="45" t="s">
        <v>8</v>
      </c>
      <c r="O35" s="45" t="s">
        <v>9</v>
      </c>
      <c r="P35" s="45" t="s">
        <v>10</v>
      </c>
      <c r="Q35" s="45" t="s">
        <v>11</v>
      </c>
      <c r="R35" s="45" t="s">
        <v>12</v>
      </c>
      <c r="S35" s="45" t="s">
        <v>13</v>
      </c>
      <c r="T35" s="45" t="s">
        <v>14</v>
      </c>
      <c r="U35" s="45" t="s">
        <v>15</v>
      </c>
    </row>
    <row r="36" spans="2:21" x14ac:dyDescent="0.25">
      <c r="B36" s="46" t="s">
        <v>34</v>
      </c>
      <c r="C36" s="49"/>
      <c r="D36" s="50" t="s">
        <v>35</v>
      </c>
      <c r="E36" s="71"/>
      <c r="G36" s="46" t="s">
        <v>34</v>
      </c>
      <c r="H36" s="47">
        <f>IF($D36="14. hvønn dag",$C36*(365.25/14)/12,IF(OR($D36="Mánaðarliga",$E36=$C$98,$E36=$D$98,$E36=$E$98,$E36=$F$98),$C36,0))</f>
        <v>0</v>
      </c>
      <c r="I36" s="47">
        <f>IF($D36="14. hvønn dag",$C36*(365.25/14)/12,IF(OR($D36="Mánaðarliga",$E36=$C$99,$E36=$D$99,$E36=$E$99,$E36=$F$99),$C36,0))</f>
        <v>0</v>
      </c>
      <c r="J36" s="47">
        <f>IF($D36="14. hvønn dag",$C36*(365.25/14)/12,IF(OR($D36="Mánaðarliga",$E36=$C$98,$E36=$D$100,$E36=$E$100,$E36=$F$100),$C36,0))</f>
        <v>0</v>
      </c>
      <c r="K36" s="47">
        <f>IF($D36="14. hvønn dag",$C36*(365.25/14)/12,IF(OR($D36="Mánaðarliga",$E36=$C$99,$E36=$D$98,$E36=$E$101,$E36=$F$101),$C36,0))</f>
        <v>0</v>
      </c>
      <c r="L36" s="47">
        <f>IF($D36="14. hvønn dag",$C36*(365.25/14)/12,IF(OR($D36="Mánaðarliga",$E36=$C$98,$E36=$D$99,$E36=$E$102,$E36=$F$102),$C36,0))</f>
        <v>0</v>
      </c>
      <c r="M36" s="47">
        <f>IF($D36="14. hvønn dag",$C36*(365.25/14)/12,IF(OR($D36="Mánaðarliga",$E36=$C$99,$E36=$D$100,$E36=$E$103,$E36=$F$103),$C36,0))</f>
        <v>0</v>
      </c>
      <c r="N36" s="47">
        <f>IF($D36="14. hvønn dag",$C36*(365.25/14)/12,IF(OR($D36="Mánaðarliga",$E36=$C$98,$E36=$D$98,$E36=$E$98,$E36=$F$104),$C36,0))</f>
        <v>0</v>
      </c>
      <c r="O36" s="47">
        <f>IF($D36="14. hvønn dag",$C36*(365.25/14)/12,IF(OR($D36="Mánaðarliga",$E36=$C$99,$E36=$D$99,$E36=$E$99,$E36=$F$105),$C36,0))</f>
        <v>0</v>
      </c>
      <c r="P36" s="47">
        <f>IF($D36="14. hvønn dag",$C36*(365.25/14)/12,IF(OR($D36="Mánaðarliga",$E36=$C$98,$E36=$D$100,$E36=$E$100,$E36=$F$106),$C36,0))</f>
        <v>0</v>
      </c>
      <c r="Q36" s="47">
        <f>IF($D36="14. hvønn dag",$C36*(365.25/14)/12,IF(OR($D36="Mánaðarliga",$E36=$C$99,$E36=$D$98,$E36=$E$101,$E36=$F$107),$C36,0))</f>
        <v>0</v>
      </c>
      <c r="R36" s="47">
        <f>IF($D36="14. hvønn dag",$C36*(365.25/14)/12,IF(OR($D36="Mánaðarliga",$E36=$C$98,$E36=$D$99,$E36=$E$102,$E36=$F$108),$C36,0))</f>
        <v>0</v>
      </c>
      <c r="S36" s="47">
        <f>IF($D36="14. hvønn dag",$C36*(365.25/14)/12,IF(OR($D36="Mánaðarliga",$E36=$C$99,$E36=$D$100,$E36=$E$103,$E36=$F$109),$C36,0))</f>
        <v>0</v>
      </c>
      <c r="T36" s="47">
        <f>SUM(H36:S36)</f>
        <v>0</v>
      </c>
      <c r="U36" s="47">
        <f>T36/12</f>
        <v>0</v>
      </c>
    </row>
    <row r="37" spans="2:21" x14ac:dyDescent="0.25">
      <c r="B37" s="46" t="s">
        <v>36</v>
      </c>
      <c r="C37" s="49"/>
      <c r="D37" s="50" t="s">
        <v>35</v>
      </c>
      <c r="E37" s="71"/>
      <c r="G37" s="46" t="s">
        <v>36</v>
      </c>
      <c r="H37" s="47">
        <f>IF($D37="14. hvønn dag",$C37*(365.25/14)/12,IF(OR($D37="Mánaðarliga",$E37=$C$98,$E37=$D$98,$E37=$E$98,$E37=$F$98),$C37,0))</f>
        <v>0</v>
      </c>
      <c r="I37" s="47">
        <f>IF($D37="14. hvønn dag",$C37*(365.25/14)/12,IF(OR($D37="Mánaðarliga",$E37=$C$99,$E37=$D$99,$E37=$E$99,$E37=$F$99),$C37,0))</f>
        <v>0</v>
      </c>
      <c r="J37" s="47">
        <f>IF($D37="14. hvønn dag",$C37*(365.25/14)/12,IF(OR($D37="Mánaðarliga",$E37=$C$98,$E37=$D$100,$E37=$E$100,$E37=$F$100),$C37,0))</f>
        <v>0</v>
      </c>
      <c r="K37" s="47">
        <f>IF($D37="14. hvønn dag",$C37*(365.25/14)/12,IF(OR($D37="Mánaðarliga",$E37=$C$99,$E37=$D$98,$E37=$E$101,$E37=$F$101),$C37,0))</f>
        <v>0</v>
      </c>
      <c r="L37" s="47">
        <f>IF($D37="14. hvønn dag",$C37*(365.25/14)/12,IF(OR($D37="Mánaðarliga",$E37=$C$98,$E37=$D$99,$E37=$E$102,$E37=$F$102),$C37,0))</f>
        <v>0</v>
      </c>
      <c r="M37" s="47">
        <f>IF($D37="14. hvønn dag",$C37*(365.25/14)/12,IF(OR($D37="Mánaðarliga",$E37=$C$99,$E37=$D$100,$E37=$E$103,$E37=$F$103),$C37,0))</f>
        <v>0</v>
      </c>
      <c r="N37" s="47">
        <f>IF($D37="14. hvønn dag",$C37*(365.25/14)/12,IF(OR($D37="Mánaðarliga",$E37=$C$98,$E37=$D$98,$E37=$E$98,$E37=$F$104),$C37,0))</f>
        <v>0</v>
      </c>
      <c r="O37" s="47">
        <f>IF($D37="14. hvønn dag",$C37*(365.25/14)/12,IF(OR($D37="Mánaðarliga",$E37=$C$99,$E37=$D$99,$E37=$E$99,$E37=$F$105),$C37,0))</f>
        <v>0</v>
      </c>
      <c r="P37" s="47">
        <f>IF($D37="14. hvønn dag",$C37*(365.25/14)/12,IF(OR($D37="Mánaðarliga",$E37=$C$98,$E37=$D$100,$E37=$E$100,$E37=$F$106),$C37,0))</f>
        <v>0</v>
      </c>
      <c r="Q37" s="47">
        <f>IF($D37="14. hvønn dag",$C37*(365.25/14)/12,IF(OR($D37="Mánaðarliga",$E37=$C$99,$E37=$D$98,$E37=$E$101,$E37=$F$107),$C37,0))</f>
        <v>0</v>
      </c>
      <c r="R37" s="47">
        <f>IF($D37="14. hvønn dag",$C37*(365.25/14)/12,IF(OR($D37="Mánaðarliga",$E37=$C$98,$E37=$D$99,$E37=$E$102,$E37=$F$108),$C37,0))</f>
        <v>0</v>
      </c>
      <c r="S37" s="47">
        <f>IF($D37="14. hvønn dag",$C37*(365.25/14)/12,IF(OR($D37="Mánaðarliga",$E37=$C$99,$E37=$D$100,$E37=$E$103,$E37=$F$109),$C37,0))</f>
        <v>0</v>
      </c>
      <c r="T37" s="47">
        <f>SUM(H37:S37)</f>
        <v>0</v>
      </c>
      <c r="U37" s="47">
        <f>T37/12</f>
        <v>0</v>
      </c>
    </row>
    <row r="38" spans="2:21" x14ac:dyDescent="0.25">
      <c r="B38" s="46" t="s">
        <v>37</v>
      </c>
      <c r="C38" s="49"/>
      <c r="D38" s="50" t="s">
        <v>35</v>
      </c>
      <c r="E38" s="71"/>
      <c r="G38" s="46" t="s">
        <v>37</v>
      </c>
      <c r="H38" s="47">
        <f>IF($D38="14. hvønn dag",$C38*(365.25/14)/12,IF(OR($D38="Mánaðarliga",$E38=$C$98,$E38=$D$98,$E38=$E$98,$E38=$F$98),$C38,0))</f>
        <v>0</v>
      </c>
      <c r="I38" s="47">
        <f>IF($D38="14. hvønn dag",$C38*(365.25/14)/12,IF(OR($D38="Mánaðarliga",$E38=$C$99,$E38=$D$99,$E38=$E$99,$E38=$F$99),$C38,0))</f>
        <v>0</v>
      </c>
      <c r="J38" s="47">
        <f>IF($D38="14. hvønn dag",$C38*(365.25/14)/12,IF(OR($D38="Mánaðarliga",$E38=$C$98,$E38=$D$100,$E38=$E$100,$E38=$F$100),$C38,0))</f>
        <v>0</v>
      </c>
      <c r="K38" s="47">
        <f>IF($D38="14. hvønn dag",$C38*(365.25/14)/12,IF(OR($D38="Mánaðarliga",$E38=$C$99,$E38=$D$98,$E38=$E$101,$E38=$F$101),$C38,0))</f>
        <v>0</v>
      </c>
      <c r="L38" s="47">
        <f>IF($D38="14. hvønn dag",$C38*(365.25/14)/12,IF(OR($D38="Mánaðarliga",$E38=$C$98,$E38=$D$99,$E38=$E$102,$E38=$F$102),$C38,0))</f>
        <v>0</v>
      </c>
      <c r="M38" s="47">
        <f>IF($D38="14. hvønn dag",$C38*(365.25/14)/12,IF(OR($D38="Mánaðarliga",$E38=$C$99,$E38=$D$100,$E38=$E$103,$E38=$F$103),$C38,0))</f>
        <v>0</v>
      </c>
      <c r="N38" s="47">
        <f>IF($D38="14. hvønn dag",$C38*(365.25/14)/12,IF(OR($D38="Mánaðarliga",$E38=$C$98,$E38=$D$98,$E38=$E$98,$E38=$F$104),$C38,0))</f>
        <v>0</v>
      </c>
      <c r="O38" s="47">
        <f>IF($D38="14. hvønn dag",$C38*(365.25/14)/12,IF(OR($D38="Mánaðarliga",$E38=$C$99,$E38=$D$99,$E38=$E$99,$E38=$F$105),$C38,0))</f>
        <v>0</v>
      </c>
      <c r="P38" s="47">
        <f>IF($D38="14. hvønn dag",$C38*(365.25/14)/12,IF(OR($D38="Mánaðarliga",$E38=$C$98,$E38=$D$100,$E38=$E$100,$E38=$F$106),$C38,0))</f>
        <v>0</v>
      </c>
      <c r="Q38" s="47">
        <f>IF($D38="14. hvønn dag",$C38*(365.25/14)/12,IF(OR($D38="Mánaðarliga",$E38=$C$99,$E38=$D$98,$E38=$E$101,$E38=$F$107),$C38,0))</f>
        <v>0</v>
      </c>
      <c r="R38" s="47">
        <f>IF($D38="14. hvønn dag",$C38*(365.25/14)/12,IF(OR($D38="Mánaðarliga",$E38=$C$98,$E38=$D$99,$E38=$E$102,$E38=$F$108),$C38,0))</f>
        <v>0</v>
      </c>
      <c r="S38" s="47">
        <f>IF($D38="14. hvønn dag",$C38*(365.25/14)/12,IF(OR($D38="Mánaðarliga",$E38=$C$99,$E38=$D$100,$E38=$E$103,$E38=$F$109),$C38,0))</f>
        <v>0</v>
      </c>
      <c r="T38" s="47">
        <f t="shared" ref="T38:T78" si="5">SUM(H38:S38)</f>
        <v>0</v>
      </c>
      <c r="U38" s="47">
        <f t="shared" ref="U38:U78" si="6">T38/12</f>
        <v>0</v>
      </c>
    </row>
    <row r="39" spans="2:21" x14ac:dyDescent="0.25">
      <c r="B39" s="46" t="s">
        <v>38</v>
      </c>
      <c r="C39" s="49"/>
      <c r="D39" s="50" t="s">
        <v>35</v>
      </c>
      <c r="E39" s="71"/>
      <c r="G39" s="46" t="s">
        <v>38</v>
      </c>
      <c r="H39" s="47">
        <f>IF($D39="14. hvønn dag",$C39*(365.25/14)/12,IF(OR($D39="Mánaðarliga",$E39=$C$98,$E39=$D$98,$E39=$E$98,$E39=$F$98),$C39,0))</f>
        <v>0</v>
      </c>
      <c r="I39" s="47">
        <f>IF($D39="14. hvønn dag",$C39*(365.25/14)/12,IF(OR($D39="Mánaðarliga",$E39=$C$99,$E39=$D$99,$E39=$E$99,$E39=$F$99),$C39,0))</f>
        <v>0</v>
      </c>
      <c r="J39" s="47">
        <f>IF($D39="14. hvønn dag",$C39*(365.25/14)/12,IF(OR($D39="Mánaðarliga",$E39=$C$98,$E39=$D$100,$E39=$E$100,$E39=$F$100),$C39,0))</f>
        <v>0</v>
      </c>
      <c r="K39" s="47">
        <f>IF($D39="14. hvønn dag",$C39*(365.25/14)/12,IF(OR($D39="Mánaðarliga",$E39=$C$99,$E39=$D$98,$E39=$E$101,$E39=$F$101),$C39,0))</f>
        <v>0</v>
      </c>
      <c r="L39" s="47">
        <f>IF($D39="14. hvønn dag",$C39*(365.25/14)/12,IF(OR($D39="Mánaðarliga",$E39=$C$98,$E39=$D$99,$E39=$E$102,$E39=$F$102),$C39,0))</f>
        <v>0</v>
      </c>
      <c r="M39" s="47">
        <f>IF($D39="14. hvønn dag",$C39*(365.25/14)/12,IF(OR($D39="Mánaðarliga",$E39=$C$99,$E39=$D$100,$E39=$E$103,$E39=$F$103),$C39,0))</f>
        <v>0</v>
      </c>
      <c r="N39" s="47">
        <f>IF($D39="14. hvønn dag",$C39*(365.25/14)/12,IF(OR($D39="Mánaðarliga",$E39=$C$98,$E39=$D$98,$E39=$E$98,$E39=$F$104),$C39,0))</f>
        <v>0</v>
      </c>
      <c r="O39" s="47">
        <f>IF($D39="14. hvønn dag",$C39*(365.25/14)/12,IF(OR($D39="Mánaðarliga",$E39=$C$99,$E39=$D$99,$E39=$E$99,$E39=$F$105),$C39,0))</f>
        <v>0</v>
      </c>
      <c r="P39" s="47">
        <f>IF($D39="14. hvønn dag",$C39*(365.25/14)/12,IF(OR($D39="Mánaðarliga",$E39=$C$98,$E39=$D$100,$E39=$E$100,$E39=$F$106),$C39,0))</f>
        <v>0</v>
      </c>
      <c r="Q39" s="47">
        <f>IF($D39="14. hvønn dag",$C39*(365.25/14)/12,IF(OR($D39="Mánaðarliga",$E39=$C$99,$E39=$D$98,$E39=$E$101,$E39=$F$107),$C39,0))</f>
        <v>0</v>
      </c>
      <c r="R39" s="47">
        <f>IF($D39="14. hvønn dag",$C39*(365.25/14)/12,IF(OR($D39="Mánaðarliga",$E39=$C$98,$E39=$D$99,$E39=$E$102,$E39=$F$108),$C39,0))</f>
        <v>0</v>
      </c>
      <c r="S39" s="47">
        <f>IF($D39="14. hvønn dag",$C39*(365.25/14)/12,IF(OR($D39="Mánaðarliga",$E39=$C$99,$E39=$D$100,$E39=$E$103,$E39=$F$109),$C39,0))</f>
        <v>0</v>
      </c>
      <c r="T39" s="47">
        <f t="shared" si="5"/>
        <v>0</v>
      </c>
      <c r="U39" s="47">
        <f t="shared" si="6"/>
        <v>0</v>
      </c>
    </row>
    <row r="40" spans="2:21" ht="7.5" customHeight="1" x14ac:dyDescent="0.25">
      <c r="B40" s="46"/>
      <c r="C40" s="51"/>
      <c r="D40" s="51"/>
      <c r="E40" s="51"/>
      <c r="G40" s="46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</row>
    <row r="41" spans="2:21" x14ac:dyDescent="0.25">
      <c r="B41" s="52" t="s">
        <v>39</v>
      </c>
      <c r="C41" s="53">
        <f>U41</f>
        <v>0</v>
      </c>
      <c r="D41" s="54" t="s">
        <v>35</v>
      </c>
      <c r="E41" s="53"/>
      <c r="G41" s="52" t="s">
        <v>39</v>
      </c>
      <c r="H41" s="53">
        <f t="shared" ref="H41:U41" si="7">SUM(H36:H39)</f>
        <v>0</v>
      </c>
      <c r="I41" s="53">
        <f t="shared" si="7"/>
        <v>0</v>
      </c>
      <c r="J41" s="53">
        <f t="shared" si="7"/>
        <v>0</v>
      </c>
      <c r="K41" s="53">
        <f t="shared" si="7"/>
        <v>0</v>
      </c>
      <c r="L41" s="53">
        <f t="shared" si="7"/>
        <v>0</v>
      </c>
      <c r="M41" s="53">
        <f t="shared" si="7"/>
        <v>0</v>
      </c>
      <c r="N41" s="53">
        <f t="shared" si="7"/>
        <v>0</v>
      </c>
      <c r="O41" s="53">
        <f t="shared" si="7"/>
        <v>0</v>
      </c>
      <c r="P41" s="53">
        <f t="shared" si="7"/>
        <v>0</v>
      </c>
      <c r="Q41" s="53">
        <f t="shared" si="7"/>
        <v>0</v>
      </c>
      <c r="R41" s="53">
        <f t="shared" si="7"/>
        <v>0</v>
      </c>
      <c r="S41" s="53">
        <f t="shared" si="7"/>
        <v>0</v>
      </c>
      <c r="T41" s="53">
        <f t="shared" si="7"/>
        <v>0</v>
      </c>
      <c r="U41" s="53">
        <f t="shared" si="7"/>
        <v>0</v>
      </c>
    </row>
    <row r="42" spans="2:21" ht="9.9499999999999993" customHeight="1" x14ac:dyDescent="0.25">
      <c r="B42" s="33"/>
      <c r="C42" s="9"/>
      <c r="D42" s="9"/>
      <c r="E42" s="9"/>
      <c r="G42" s="33"/>
      <c r="H42" s="33"/>
      <c r="I42" s="9"/>
      <c r="J42" s="9"/>
      <c r="K42" s="9"/>
      <c r="L42" s="9"/>
      <c r="M42" s="9"/>
      <c r="N42" s="33"/>
      <c r="O42" s="9"/>
      <c r="P42" s="9"/>
      <c r="Q42" s="9"/>
      <c r="R42" s="9"/>
      <c r="S42" s="9"/>
      <c r="T42" s="33"/>
      <c r="U42" s="9"/>
    </row>
    <row r="43" spans="2:21" ht="15.75" x14ac:dyDescent="0.25">
      <c r="B43" s="44" t="s">
        <v>17</v>
      </c>
      <c r="C43" s="45"/>
      <c r="D43" s="45"/>
      <c r="E43" s="45"/>
      <c r="G43" s="44" t="s">
        <v>17</v>
      </c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</row>
    <row r="44" spans="2:21" ht="5.0999999999999996" customHeight="1" x14ac:dyDescent="0.25">
      <c r="B44" s="55"/>
      <c r="C44" s="56"/>
      <c r="D44" s="56"/>
      <c r="E44" s="56"/>
      <c r="G44" s="55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</row>
    <row r="45" spans="2:21" x14ac:dyDescent="0.25">
      <c r="B45" s="57" t="s">
        <v>40</v>
      </c>
      <c r="C45" s="58" t="s">
        <v>32</v>
      </c>
      <c r="D45" s="58" t="s">
        <v>110</v>
      </c>
      <c r="E45" s="58" t="s">
        <v>33</v>
      </c>
      <c r="G45" s="57" t="s">
        <v>40</v>
      </c>
      <c r="H45" s="67" t="s">
        <v>2</v>
      </c>
      <c r="I45" s="67" t="s">
        <v>3</v>
      </c>
      <c r="J45" s="67" t="s">
        <v>4</v>
      </c>
      <c r="K45" s="67" t="s">
        <v>5</v>
      </c>
      <c r="L45" s="67" t="s">
        <v>6</v>
      </c>
      <c r="M45" s="67" t="s">
        <v>7</v>
      </c>
      <c r="N45" s="67" t="s">
        <v>8</v>
      </c>
      <c r="O45" s="67" t="s">
        <v>9</v>
      </c>
      <c r="P45" s="67" t="s">
        <v>10</v>
      </c>
      <c r="Q45" s="67" t="s">
        <v>11</v>
      </c>
      <c r="R45" s="67" t="s">
        <v>12</v>
      </c>
      <c r="S45" s="67" t="s">
        <v>13</v>
      </c>
      <c r="T45" s="67" t="s">
        <v>14</v>
      </c>
      <c r="U45" s="67" t="s">
        <v>15</v>
      </c>
    </row>
    <row r="46" spans="2:21" x14ac:dyDescent="0.25">
      <c r="B46" s="46" t="s">
        <v>41</v>
      </c>
      <c r="C46" s="49"/>
      <c r="D46" s="50" t="s">
        <v>35</v>
      </c>
      <c r="E46" s="71"/>
      <c r="G46" s="46" t="s">
        <v>41</v>
      </c>
      <c r="H46" s="47">
        <f t="shared" ref="H46:H53" si="8">IF($D46="14. hvønn dag",$C46*(365.25/14)/12,IF(OR($D46="Mánaðarliga",$E46=$C$98,$E46=$D$98,$E46=$E$98,$E46=$F$98),$C46,0))</f>
        <v>0</v>
      </c>
      <c r="I46" s="47">
        <f t="shared" ref="I46:I53" si="9">IF($D46="14. hvønn dag",$C46*(365.25/14)/12,IF(OR($D46="Mánaðarliga",$E46=$C$99,$E46=$D$99,$E46=$E$99,$E46=$F$99),$C46,0))</f>
        <v>0</v>
      </c>
      <c r="J46" s="47">
        <f t="shared" ref="J46:J53" si="10">IF($D46="14. hvønn dag",$C46*(365.25/14)/12,IF(OR($D46="Mánaðarliga",$E46=$C$98,$E46=$D$100,$E46=$E$100,$E46=$F$100),$C46,0))</f>
        <v>0</v>
      </c>
      <c r="K46" s="47">
        <f t="shared" ref="K46:K53" si="11">IF($D46="14. hvønn dag",$C46*(365.25/14)/12,IF(OR($D46="Mánaðarliga",$E46=$C$99,$E46=$D$98,$E46=$E$101,$E46=$F$101),$C46,0))</f>
        <v>0</v>
      </c>
      <c r="L46" s="47">
        <f t="shared" ref="L46:L53" si="12">IF($D46="14. hvønn dag",$C46*(365.25/14)/12,IF(OR($D46="Mánaðarliga",$E46=$C$98,$E46=$D$99,$E46=$E$102,$E46=$F$102),$C46,0))</f>
        <v>0</v>
      </c>
      <c r="M46" s="47">
        <f t="shared" ref="M46:M53" si="13">IF($D46="14. hvønn dag",$C46*(365.25/14)/12,IF(OR($D46="Mánaðarliga",$E46=$C$99,$E46=$D$100,$E46=$E$103,$E46=$F$103),$C46,0))</f>
        <v>0</v>
      </c>
      <c r="N46" s="47">
        <f t="shared" ref="N46:N53" si="14">IF($D46="14. hvønn dag",$C46*(365.25/14)/12,IF(OR($D46="Mánaðarliga",$E46=$C$98,$E46=$D$98,$E46=$E$98,$E46=$F$104),$C46,0))</f>
        <v>0</v>
      </c>
      <c r="O46" s="47">
        <f t="shared" ref="O46:O53" si="15">IF($D46="14. hvønn dag",$C46*(365.25/14)/12,IF(OR($D46="Mánaðarliga",$E46=$C$99,$E46=$D$99,$E46=$E$99,$E46=$F$105),$C46,0))</f>
        <v>0</v>
      </c>
      <c r="P46" s="47">
        <f t="shared" ref="P46:P53" si="16">IF($D46="14. hvønn dag",$C46*(365.25/14)/12,IF(OR($D46="Mánaðarliga",$E46=$C$98,$E46=$D$100,$E46=$E$100,$E46=$F$106),$C46,0))</f>
        <v>0</v>
      </c>
      <c r="Q46" s="47">
        <f t="shared" ref="Q46:Q53" si="17">IF($D46="14. hvønn dag",$C46*(365.25/14)/12,IF(OR($D46="Mánaðarliga",$E46=$C$99,$E46=$D$98,$E46=$E$101,$E46=$F$107),$C46,0))</f>
        <v>0</v>
      </c>
      <c r="R46" s="47">
        <f t="shared" ref="R46:R53" si="18">IF($D46="14. hvønn dag",$C46*(365.25/14)/12,IF(OR($D46="Mánaðarliga",$E46=$C$98,$E46=$D$99,$E46=$E$102,$E46=$F$108),$C46,0))</f>
        <v>0</v>
      </c>
      <c r="S46" s="47">
        <f t="shared" ref="S46:S53" si="19">IF($D46="14. hvønn dag",$C46*(365.25/14)/12,IF(OR($D46="Mánaðarliga",$E46=$C$99,$E46=$D$100,$E46=$E$103,$E46=$F$109),$C46,0))</f>
        <v>0</v>
      </c>
      <c r="T46" s="47">
        <f t="shared" si="5"/>
        <v>0</v>
      </c>
      <c r="U46" s="47">
        <f t="shared" si="6"/>
        <v>0</v>
      </c>
    </row>
    <row r="47" spans="2:21" x14ac:dyDescent="0.25">
      <c r="B47" s="46" t="s">
        <v>42</v>
      </c>
      <c r="C47" s="49"/>
      <c r="D47" s="50" t="s">
        <v>43</v>
      </c>
      <c r="E47" s="71" t="s">
        <v>44</v>
      </c>
      <c r="G47" s="46" t="s">
        <v>42</v>
      </c>
      <c r="H47" s="47">
        <f t="shared" si="8"/>
        <v>0</v>
      </c>
      <c r="I47" s="47">
        <f t="shared" si="9"/>
        <v>0</v>
      </c>
      <c r="J47" s="47">
        <f t="shared" si="10"/>
        <v>0</v>
      </c>
      <c r="K47" s="47">
        <f t="shared" si="11"/>
        <v>0</v>
      </c>
      <c r="L47" s="47">
        <f t="shared" si="12"/>
        <v>0</v>
      </c>
      <c r="M47" s="47">
        <f t="shared" si="13"/>
        <v>0</v>
      </c>
      <c r="N47" s="47">
        <f t="shared" si="14"/>
        <v>0</v>
      </c>
      <c r="O47" s="47">
        <f t="shared" si="15"/>
        <v>0</v>
      </c>
      <c r="P47" s="47">
        <f t="shared" si="16"/>
        <v>0</v>
      </c>
      <c r="Q47" s="47">
        <f t="shared" si="17"/>
        <v>0</v>
      </c>
      <c r="R47" s="47">
        <f t="shared" si="18"/>
        <v>0</v>
      </c>
      <c r="S47" s="47">
        <f t="shared" si="19"/>
        <v>0</v>
      </c>
      <c r="T47" s="47">
        <f t="shared" si="5"/>
        <v>0</v>
      </c>
      <c r="U47" s="47">
        <f t="shared" si="6"/>
        <v>0</v>
      </c>
    </row>
    <row r="48" spans="2:21" x14ac:dyDescent="0.25">
      <c r="B48" s="46" t="s">
        <v>45</v>
      </c>
      <c r="C48" s="49"/>
      <c r="D48" s="50" t="s">
        <v>35</v>
      </c>
      <c r="E48" s="71"/>
      <c r="G48" s="46" t="s">
        <v>45</v>
      </c>
      <c r="H48" s="47">
        <f t="shared" si="8"/>
        <v>0</v>
      </c>
      <c r="I48" s="47">
        <f t="shared" si="9"/>
        <v>0</v>
      </c>
      <c r="J48" s="47">
        <f t="shared" si="10"/>
        <v>0</v>
      </c>
      <c r="K48" s="47">
        <f t="shared" si="11"/>
        <v>0</v>
      </c>
      <c r="L48" s="47">
        <f t="shared" si="12"/>
        <v>0</v>
      </c>
      <c r="M48" s="47">
        <f t="shared" si="13"/>
        <v>0</v>
      </c>
      <c r="N48" s="47">
        <f t="shared" si="14"/>
        <v>0</v>
      </c>
      <c r="O48" s="47">
        <f t="shared" si="15"/>
        <v>0</v>
      </c>
      <c r="P48" s="47">
        <f t="shared" si="16"/>
        <v>0</v>
      </c>
      <c r="Q48" s="47">
        <f t="shared" si="17"/>
        <v>0</v>
      </c>
      <c r="R48" s="47">
        <f t="shared" si="18"/>
        <v>0</v>
      </c>
      <c r="S48" s="47">
        <f t="shared" si="19"/>
        <v>0</v>
      </c>
      <c r="T48" s="47">
        <f t="shared" si="5"/>
        <v>0</v>
      </c>
      <c r="U48" s="47">
        <f t="shared" si="6"/>
        <v>0</v>
      </c>
    </row>
    <row r="49" spans="2:21" x14ac:dyDescent="0.25">
      <c r="B49" s="46" t="s">
        <v>46</v>
      </c>
      <c r="C49" s="49"/>
      <c r="D49" s="50" t="s">
        <v>47</v>
      </c>
      <c r="E49" s="71" t="s">
        <v>87</v>
      </c>
      <c r="G49" s="46" t="s">
        <v>46</v>
      </c>
      <c r="H49" s="47">
        <f t="shared" si="8"/>
        <v>0</v>
      </c>
      <c r="I49" s="47">
        <f t="shared" si="9"/>
        <v>0</v>
      </c>
      <c r="J49" s="47">
        <f t="shared" si="10"/>
        <v>0</v>
      </c>
      <c r="K49" s="47">
        <f t="shared" si="11"/>
        <v>0</v>
      </c>
      <c r="L49" s="47">
        <f t="shared" si="12"/>
        <v>0</v>
      </c>
      <c r="M49" s="47">
        <f t="shared" si="13"/>
        <v>0</v>
      </c>
      <c r="N49" s="47">
        <f t="shared" si="14"/>
        <v>0</v>
      </c>
      <c r="O49" s="47">
        <f t="shared" si="15"/>
        <v>0</v>
      </c>
      <c r="P49" s="47">
        <f t="shared" si="16"/>
        <v>0</v>
      </c>
      <c r="Q49" s="47">
        <f t="shared" si="17"/>
        <v>0</v>
      </c>
      <c r="R49" s="47">
        <f t="shared" si="18"/>
        <v>0</v>
      </c>
      <c r="S49" s="47">
        <f t="shared" si="19"/>
        <v>0</v>
      </c>
      <c r="T49" s="47">
        <f t="shared" si="5"/>
        <v>0</v>
      </c>
      <c r="U49" s="47">
        <f t="shared" si="6"/>
        <v>0</v>
      </c>
    </row>
    <row r="50" spans="2:21" x14ac:dyDescent="0.25">
      <c r="B50" s="46" t="s">
        <v>49</v>
      </c>
      <c r="C50" s="49"/>
      <c r="D50" s="50" t="s">
        <v>35</v>
      </c>
      <c r="E50" s="71"/>
      <c r="G50" s="46" t="s">
        <v>49</v>
      </c>
      <c r="H50" s="47">
        <f t="shared" si="8"/>
        <v>0</v>
      </c>
      <c r="I50" s="47">
        <f t="shared" si="9"/>
        <v>0</v>
      </c>
      <c r="J50" s="47">
        <f t="shared" si="10"/>
        <v>0</v>
      </c>
      <c r="K50" s="47">
        <f t="shared" si="11"/>
        <v>0</v>
      </c>
      <c r="L50" s="47">
        <f t="shared" si="12"/>
        <v>0</v>
      </c>
      <c r="M50" s="47">
        <f t="shared" si="13"/>
        <v>0</v>
      </c>
      <c r="N50" s="47">
        <f t="shared" si="14"/>
        <v>0</v>
      </c>
      <c r="O50" s="47">
        <f t="shared" si="15"/>
        <v>0</v>
      </c>
      <c r="P50" s="47">
        <f t="shared" si="16"/>
        <v>0</v>
      </c>
      <c r="Q50" s="47">
        <f t="shared" si="17"/>
        <v>0</v>
      </c>
      <c r="R50" s="47">
        <f t="shared" si="18"/>
        <v>0</v>
      </c>
      <c r="S50" s="47">
        <f t="shared" si="19"/>
        <v>0</v>
      </c>
      <c r="T50" s="47">
        <f t="shared" si="5"/>
        <v>0</v>
      </c>
      <c r="U50" s="47">
        <f t="shared" si="6"/>
        <v>0</v>
      </c>
    </row>
    <row r="51" spans="2:21" x14ac:dyDescent="0.25">
      <c r="B51" s="46" t="s">
        <v>50</v>
      </c>
      <c r="C51" s="49"/>
      <c r="D51" s="50" t="s">
        <v>35</v>
      </c>
      <c r="E51" s="71"/>
      <c r="G51" s="46" t="s">
        <v>50</v>
      </c>
      <c r="H51" s="47">
        <f t="shared" si="8"/>
        <v>0</v>
      </c>
      <c r="I51" s="47">
        <f t="shared" si="9"/>
        <v>0</v>
      </c>
      <c r="J51" s="47">
        <f t="shared" si="10"/>
        <v>0</v>
      </c>
      <c r="K51" s="47">
        <f t="shared" si="11"/>
        <v>0</v>
      </c>
      <c r="L51" s="47">
        <f t="shared" si="12"/>
        <v>0</v>
      </c>
      <c r="M51" s="47">
        <f t="shared" si="13"/>
        <v>0</v>
      </c>
      <c r="N51" s="47">
        <f t="shared" si="14"/>
        <v>0</v>
      </c>
      <c r="O51" s="47">
        <f t="shared" si="15"/>
        <v>0</v>
      </c>
      <c r="P51" s="47">
        <f t="shared" si="16"/>
        <v>0</v>
      </c>
      <c r="Q51" s="47">
        <f t="shared" si="17"/>
        <v>0</v>
      </c>
      <c r="R51" s="47">
        <f t="shared" si="18"/>
        <v>0</v>
      </c>
      <c r="S51" s="47">
        <f t="shared" si="19"/>
        <v>0</v>
      </c>
      <c r="T51" s="47">
        <f t="shared" si="5"/>
        <v>0</v>
      </c>
      <c r="U51" s="47">
        <f t="shared" si="6"/>
        <v>0</v>
      </c>
    </row>
    <row r="52" spans="2:21" x14ac:dyDescent="0.25">
      <c r="B52" s="46" t="s">
        <v>51</v>
      </c>
      <c r="C52" s="49"/>
      <c r="D52" s="50" t="s">
        <v>35</v>
      </c>
      <c r="E52" s="71"/>
      <c r="G52" s="46" t="s">
        <v>51</v>
      </c>
      <c r="H52" s="47">
        <f t="shared" si="8"/>
        <v>0</v>
      </c>
      <c r="I52" s="47">
        <f t="shared" si="9"/>
        <v>0</v>
      </c>
      <c r="J52" s="47">
        <f t="shared" si="10"/>
        <v>0</v>
      </c>
      <c r="K52" s="47">
        <f t="shared" si="11"/>
        <v>0</v>
      </c>
      <c r="L52" s="47">
        <f t="shared" si="12"/>
        <v>0</v>
      </c>
      <c r="M52" s="47">
        <f t="shared" si="13"/>
        <v>0</v>
      </c>
      <c r="N52" s="47">
        <f t="shared" si="14"/>
        <v>0</v>
      </c>
      <c r="O52" s="47">
        <f t="shared" si="15"/>
        <v>0</v>
      </c>
      <c r="P52" s="47">
        <f t="shared" si="16"/>
        <v>0</v>
      </c>
      <c r="Q52" s="47">
        <f t="shared" si="17"/>
        <v>0</v>
      </c>
      <c r="R52" s="47">
        <f t="shared" si="18"/>
        <v>0</v>
      </c>
      <c r="S52" s="47">
        <f t="shared" si="19"/>
        <v>0</v>
      </c>
      <c r="T52" s="47">
        <f t="shared" si="5"/>
        <v>0</v>
      </c>
      <c r="U52" s="47">
        <f t="shared" si="6"/>
        <v>0</v>
      </c>
    </row>
    <row r="53" spans="2:21" x14ac:dyDescent="0.25">
      <c r="B53" s="46" t="s">
        <v>52</v>
      </c>
      <c r="C53" s="49"/>
      <c r="D53" s="50" t="s">
        <v>35</v>
      </c>
      <c r="E53" s="71"/>
      <c r="G53" s="46" t="s">
        <v>52</v>
      </c>
      <c r="H53" s="68">
        <f t="shared" si="8"/>
        <v>0</v>
      </c>
      <c r="I53" s="68">
        <f t="shared" si="9"/>
        <v>0</v>
      </c>
      <c r="J53" s="68">
        <f t="shared" si="10"/>
        <v>0</v>
      </c>
      <c r="K53" s="68">
        <f t="shared" si="11"/>
        <v>0</v>
      </c>
      <c r="L53" s="68">
        <f t="shared" si="12"/>
        <v>0</v>
      </c>
      <c r="M53" s="68">
        <f t="shared" si="13"/>
        <v>0</v>
      </c>
      <c r="N53" s="68">
        <f t="shared" si="14"/>
        <v>0</v>
      </c>
      <c r="O53" s="68">
        <f t="shared" si="15"/>
        <v>0</v>
      </c>
      <c r="P53" s="68">
        <f t="shared" si="16"/>
        <v>0</v>
      </c>
      <c r="Q53" s="68">
        <f t="shared" si="17"/>
        <v>0</v>
      </c>
      <c r="R53" s="68">
        <f t="shared" si="18"/>
        <v>0</v>
      </c>
      <c r="S53" s="68">
        <f t="shared" si="19"/>
        <v>0</v>
      </c>
      <c r="T53" s="68">
        <f t="shared" si="5"/>
        <v>0</v>
      </c>
      <c r="U53" s="68">
        <f t="shared" si="6"/>
        <v>0</v>
      </c>
    </row>
    <row r="54" spans="2:21" x14ac:dyDescent="0.25">
      <c r="B54" s="59" t="s">
        <v>53</v>
      </c>
      <c r="C54" s="60">
        <f>U54</f>
        <v>0</v>
      </c>
      <c r="D54" s="61" t="s">
        <v>35</v>
      </c>
      <c r="E54" s="60"/>
      <c r="G54" s="59" t="s">
        <v>53</v>
      </c>
      <c r="H54" s="69">
        <f t="shared" ref="H54:U54" si="20">SUM(H46:H53)</f>
        <v>0</v>
      </c>
      <c r="I54" s="69">
        <f t="shared" si="20"/>
        <v>0</v>
      </c>
      <c r="J54" s="69">
        <f t="shared" si="20"/>
        <v>0</v>
      </c>
      <c r="K54" s="69">
        <f t="shared" si="20"/>
        <v>0</v>
      </c>
      <c r="L54" s="69">
        <f t="shared" si="20"/>
        <v>0</v>
      </c>
      <c r="M54" s="69">
        <f t="shared" si="20"/>
        <v>0</v>
      </c>
      <c r="N54" s="69">
        <f t="shared" si="20"/>
        <v>0</v>
      </c>
      <c r="O54" s="69">
        <f t="shared" si="20"/>
        <v>0</v>
      </c>
      <c r="P54" s="69">
        <f t="shared" si="20"/>
        <v>0</v>
      </c>
      <c r="Q54" s="69">
        <f t="shared" si="20"/>
        <v>0</v>
      </c>
      <c r="R54" s="69">
        <f t="shared" si="20"/>
        <v>0</v>
      </c>
      <c r="S54" s="69">
        <f t="shared" si="20"/>
        <v>0</v>
      </c>
      <c r="T54" s="69">
        <f t="shared" si="20"/>
        <v>0</v>
      </c>
      <c r="U54" s="69">
        <f t="shared" si="20"/>
        <v>0</v>
      </c>
    </row>
    <row r="55" spans="2:21" ht="5.0999999999999996" customHeight="1" x14ac:dyDescent="0.25">
      <c r="B55" s="62"/>
      <c r="C55" s="63"/>
      <c r="D55" s="63"/>
      <c r="E55" s="63"/>
      <c r="G55" s="62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</row>
    <row r="56" spans="2:21" x14ac:dyDescent="0.25">
      <c r="B56" s="64" t="s">
        <v>54</v>
      </c>
      <c r="C56" s="58" t="s">
        <v>32</v>
      </c>
      <c r="D56" s="58" t="s">
        <v>110</v>
      </c>
      <c r="E56" s="58" t="s">
        <v>33</v>
      </c>
      <c r="G56" s="64" t="s">
        <v>54</v>
      </c>
      <c r="H56" s="67" t="s">
        <v>2</v>
      </c>
      <c r="I56" s="67" t="s">
        <v>3</v>
      </c>
      <c r="J56" s="67" t="s">
        <v>4</v>
      </c>
      <c r="K56" s="67" t="s">
        <v>5</v>
      </c>
      <c r="L56" s="67" t="s">
        <v>6</v>
      </c>
      <c r="M56" s="67" t="s">
        <v>7</v>
      </c>
      <c r="N56" s="67" t="s">
        <v>8</v>
      </c>
      <c r="O56" s="67" t="s">
        <v>9</v>
      </c>
      <c r="P56" s="67" t="s">
        <v>10</v>
      </c>
      <c r="Q56" s="67" t="s">
        <v>11</v>
      </c>
      <c r="R56" s="67" t="s">
        <v>12</v>
      </c>
      <c r="S56" s="67" t="s">
        <v>13</v>
      </c>
      <c r="T56" s="67" t="s">
        <v>14</v>
      </c>
      <c r="U56" s="67" t="s">
        <v>15</v>
      </c>
    </row>
    <row r="57" spans="2:21" x14ac:dyDescent="0.25">
      <c r="B57" s="46" t="s">
        <v>55</v>
      </c>
      <c r="C57" s="49"/>
      <c r="D57" s="50" t="s">
        <v>35</v>
      </c>
      <c r="E57" s="71"/>
      <c r="G57" s="46" t="s">
        <v>55</v>
      </c>
      <c r="H57" s="47">
        <f t="shared" ref="H57:H63" si="21">IF($D57="14. hvønn dag",$C57*(365.25/14)/12,IF(OR($D57="Mánaðarliga",$E57=$C$98,$E57=$D$98,$E57=$E$98,$E57=$F$98),$C57,0))</f>
        <v>0</v>
      </c>
      <c r="I57" s="47">
        <f t="shared" ref="I57:I63" si="22">IF($D57="14. hvønn dag",$C57*(365.25/14)/12,IF(OR($D57="Mánaðarliga",$E57=$C$99,$E57=$D$99,$E57=$E$99,$E57=$F$99),$C57,0))</f>
        <v>0</v>
      </c>
      <c r="J57" s="47">
        <f t="shared" ref="J57:J63" si="23">IF($D57="14. hvønn dag",$C57*(365.25/14)/12,IF(OR($D57="Mánaðarliga",$E57=$C$98,$E57=$D$100,$E57=$E$100,$E57=$F$100),$C57,0))</f>
        <v>0</v>
      </c>
      <c r="K57" s="47">
        <f t="shared" ref="K57:K63" si="24">IF($D57="14. hvønn dag",$C57*(365.25/14)/12,IF(OR($D57="Mánaðarliga",$E57=$C$99,$E57=$D$98,$E57=$E$101,$E57=$F$101),$C57,0))</f>
        <v>0</v>
      </c>
      <c r="L57" s="47">
        <f t="shared" ref="L57:L63" si="25">IF($D57="14. hvønn dag",$C57*(365.25/14)/12,IF(OR($D57="Mánaðarliga",$E57=$C$98,$E57=$D$99,$E57=$E$102,$E57=$F$102),$C57,0))</f>
        <v>0</v>
      </c>
      <c r="M57" s="47">
        <f t="shared" ref="M57:M63" si="26">IF($D57="14. hvønn dag",$C57*(365.25/14)/12,IF(OR($D57="Mánaðarliga",$E57=$C$99,$E57=$D$100,$E57=$E$103,$E57=$F$103),$C57,0))</f>
        <v>0</v>
      </c>
      <c r="N57" s="47">
        <f t="shared" ref="N57:N63" si="27">IF($D57="14. hvønn dag",$C57*(365.25/14)/12,IF(OR($D57="Mánaðarliga",$E57=$C$98,$E57=$D$98,$E57=$E$98,$E57=$F$104),$C57,0))</f>
        <v>0</v>
      </c>
      <c r="O57" s="47">
        <f t="shared" ref="O57:O63" si="28">IF($D57="14. hvønn dag",$C57*(365.25/14)/12,IF(OR($D57="Mánaðarliga",$E57=$C$99,$E57=$D$99,$E57=$E$99,$E57=$F$105),$C57,0))</f>
        <v>0</v>
      </c>
      <c r="P57" s="47">
        <f t="shared" ref="P57:P63" si="29">IF($D57="14. hvønn dag",$C57*(365.25/14)/12,IF(OR($D57="Mánaðarliga",$E57=$C$98,$E57=$D$100,$E57=$E$100,$E57=$F$106),$C57,0))</f>
        <v>0</v>
      </c>
      <c r="Q57" s="47">
        <f t="shared" ref="Q57:Q63" si="30">IF($D57="14. hvønn dag",$C57*(365.25/14)/12,IF(OR($D57="Mánaðarliga",$E57=$C$99,$E57=$D$98,$E57=$E$101,$E57=$F$107),$C57,0))</f>
        <v>0</v>
      </c>
      <c r="R57" s="47">
        <f t="shared" ref="R57:R63" si="31">IF($D57="14. hvønn dag",$C57*(365.25/14)/12,IF(OR($D57="Mánaðarliga",$E57=$C$98,$E57=$D$99,$E57=$E$102,$E57=$F$108),$C57,0))</f>
        <v>0</v>
      </c>
      <c r="S57" s="47">
        <f t="shared" ref="S57:S63" si="32">IF($D57="14. hvønn dag",$C57*(365.25/14)/12,IF(OR($D57="Mánaðarliga",$E57=$C$99,$E57=$D$100,$E57=$E$103,$E57=$F$109),$C57,0))</f>
        <v>0</v>
      </c>
      <c r="T57" s="47">
        <f t="shared" ref="T57:T63" si="33">SUM(H57:S57)</f>
        <v>0</v>
      </c>
      <c r="U57" s="47">
        <f t="shared" ref="U57:U63" si="34">T57/12</f>
        <v>0</v>
      </c>
    </row>
    <row r="58" spans="2:21" x14ac:dyDescent="0.25">
      <c r="B58" s="46" t="s">
        <v>56</v>
      </c>
      <c r="C58" s="49"/>
      <c r="D58" s="50" t="s">
        <v>35</v>
      </c>
      <c r="E58" s="71"/>
      <c r="G58" s="46" t="s">
        <v>56</v>
      </c>
      <c r="H58" s="47">
        <f t="shared" si="21"/>
        <v>0</v>
      </c>
      <c r="I58" s="47">
        <f t="shared" si="22"/>
        <v>0</v>
      </c>
      <c r="J58" s="47">
        <f t="shared" si="23"/>
        <v>0</v>
      </c>
      <c r="K58" s="47">
        <f t="shared" si="24"/>
        <v>0</v>
      </c>
      <c r="L58" s="47">
        <f t="shared" si="25"/>
        <v>0</v>
      </c>
      <c r="M58" s="47">
        <f t="shared" si="26"/>
        <v>0</v>
      </c>
      <c r="N58" s="47">
        <f t="shared" si="27"/>
        <v>0</v>
      </c>
      <c r="O58" s="47">
        <f t="shared" si="28"/>
        <v>0</v>
      </c>
      <c r="P58" s="47">
        <f t="shared" si="29"/>
        <v>0</v>
      </c>
      <c r="Q58" s="47">
        <f t="shared" si="30"/>
        <v>0</v>
      </c>
      <c r="R58" s="47">
        <f t="shared" si="31"/>
        <v>0</v>
      </c>
      <c r="S58" s="47">
        <f t="shared" si="32"/>
        <v>0</v>
      </c>
      <c r="T58" s="47">
        <f t="shared" si="33"/>
        <v>0</v>
      </c>
      <c r="U58" s="47">
        <f t="shared" si="34"/>
        <v>0</v>
      </c>
    </row>
    <row r="59" spans="2:21" x14ac:dyDescent="0.25">
      <c r="B59" s="46" t="s">
        <v>57</v>
      </c>
      <c r="C59" s="49"/>
      <c r="D59" s="50" t="s">
        <v>47</v>
      </c>
      <c r="E59" s="71" t="s">
        <v>102</v>
      </c>
      <c r="G59" s="46" t="s">
        <v>57</v>
      </c>
      <c r="H59" s="47">
        <f t="shared" si="21"/>
        <v>0</v>
      </c>
      <c r="I59" s="47">
        <f t="shared" si="22"/>
        <v>0</v>
      </c>
      <c r="J59" s="47">
        <f t="shared" si="23"/>
        <v>0</v>
      </c>
      <c r="K59" s="47">
        <f t="shared" si="24"/>
        <v>0</v>
      </c>
      <c r="L59" s="47">
        <f t="shared" si="25"/>
        <v>0</v>
      </c>
      <c r="M59" s="47">
        <f t="shared" si="26"/>
        <v>0</v>
      </c>
      <c r="N59" s="47">
        <f t="shared" si="27"/>
        <v>0</v>
      </c>
      <c r="O59" s="47">
        <f t="shared" si="28"/>
        <v>0</v>
      </c>
      <c r="P59" s="47">
        <f t="shared" si="29"/>
        <v>0</v>
      </c>
      <c r="Q59" s="47">
        <f t="shared" si="30"/>
        <v>0</v>
      </c>
      <c r="R59" s="47">
        <f t="shared" si="31"/>
        <v>0</v>
      </c>
      <c r="S59" s="47">
        <f t="shared" si="32"/>
        <v>0</v>
      </c>
      <c r="T59" s="47">
        <f t="shared" si="33"/>
        <v>0</v>
      </c>
      <c r="U59" s="47">
        <f t="shared" si="34"/>
        <v>0</v>
      </c>
    </row>
    <row r="60" spans="2:21" x14ac:dyDescent="0.25">
      <c r="B60" s="46" t="s">
        <v>108</v>
      </c>
      <c r="C60" s="49"/>
      <c r="D60" s="50" t="s">
        <v>81</v>
      </c>
      <c r="E60" s="71" t="s">
        <v>86</v>
      </c>
      <c r="G60" s="46" t="s">
        <v>108</v>
      </c>
      <c r="H60" s="47">
        <f t="shared" si="21"/>
        <v>0</v>
      </c>
      <c r="I60" s="47">
        <f t="shared" si="22"/>
        <v>0</v>
      </c>
      <c r="J60" s="47">
        <f t="shared" si="23"/>
        <v>0</v>
      </c>
      <c r="K60" s="47">
        <f t="shared" si="24"/>
        <v>0</v>
      </c>
      <c r="L60" s="47">
        <f t="shared" si="25"/>
        <v>0</v>
      </c>
      <c r="M60" s="47">
        <f t="shared" si="26"/>
        <v>0</v>
      </c>
      <c r="N60" s="47">
        <f t="shared" si="27"/>
        <v>0</v>
      </c>
      <c r="O60" s="47">
        <f t="shared" si="28"/>
        <v>0</v>
      </c>
      <c r="P60" s="47">
        <f t="shared" si="29"/>
        <v>0</v>
      </c>
      <c r="Q60" s="47">
        <f t="shared" si="30"/>
        <v>0</v>
      </c>
      <c r="R60" s="47">
        <f t="shared" si="31"/>
        <v>0</v>
      </c>
      <c r="S60" s="47">
        <f t="shared" si="32"/>
        <v>0</v>
      </c>
      <c r="T60" s="47">
        <f t="shared" si="33"/>
        <v>0</v>
      </c>
      <c r="U60" s="47">
        <f t="shared" si="34"/>
        <v>0</v>
      </c>
    </row>
    <row r="61" spans="2:21" x14ac:dyDescent="0.25">
      <c r="B61" s="46" t="s">
        <v>109</v>
      </c>
      <c r="C61" s="49"/>
      <c r="D61" s="50" t="s">
        <v>35</v>
      </c>
      <c r="E61" s="71"/>
      <c r="G61" s="46" t="s">
        <v>109</v>
      </c>
      <c r="H61" s="47">
        <f t="shared" si="21"/>
        <v>0</v>
      </c>
      <c r="I61" s="47">
        <f t="shared" si="22"/>
        <v>0</v>
      </c>
      <c r="J61" s="47">
        <f t="shared" si="23"/>
        <v>0</v>
      </c>
      <c r="K61" s="47">
        <f t="shared" si="24"/>
        <v>0</v>
      </c>
      <c r="L61" s="47">
        <f t="shared" si="25"/>
        <v>0</v>
      </c>
      <c r="M61" s="47">
        <f t="shared" si="26"/>
        <v>0</v>
      </c>
      <c r="N61" s="47">
        <f t="shared" si="27"/>
        <v>0</v>
      </c>
      <c r="O61" s="47">
        <f t="shared" si="28"/>
        <v>0</v>
      </c>
      <c r="P61" s="47">
        <f t="shared" si="29"/>
        <v>0</v>
      </c>
      <c r="Q61" s="47">
        <f t="shared" si="30"/>
        <v>0</v>
      </c>
      <c r="R61" s="47">
        <f t="shared" si="31"/>
        <v>0</v>
      </c>
      <c r="S61" s="47">
        <f t="shared" si="32"/>
        <v>0</v>
      </c>
      <c r="T61" s="47">
        <f t="shared" si="33"/>
        <v>0</v>
      </c>
      <c r="U61" s="47">
        <f t="shared" si="34"/>
        <v>0</v>
      </c>
    </row>
    <row r="62" spans="2:21" x14ac:dyDescent="0.25">
      <c r="B62" s="46" t="s">
        <v>51</v>
      </c>
      <c r="C62" s="49"/>
      <c r="D62" s="50" t="s">
        <v>35</v>
      </c>
      <c r="E62" s="71"/>
      <c r="G62" s="46" t="s">
        <v>51</v>
      </c>
      <c r="H62" s="47">
        <f t="shared" si="21"/>
        <v>0</v>
      </c>
      <c r="I62" s="47">
        <f t="shared" si="22"/>
        <v>0</v>
      </c>
      <c r="J62" s="47">
        <f t="shared" si="23"/>
        <v>0</v>
      </c>
      <c r="K62" s="47">
        <f t="shared" si="24"/>
        <v>0</v>
      </c>
      <c r="L62" s="47">
        <f t="shared" si="25"/>
        <v>0</v>
      </c>
      <c r="M62" s="47">
        <f t="shared" si="26"/>
        <v>0</v>
      </c>
      <c r="N62" s="47">
        <f t="shared" si="27"/>
        <v>0</v>
      </c>
      <c r="O62" s="47">
        <f t="shared" si="28"/>
        <v>0</v>
      </c>
      <c r="P62" s="47">
        <f t="shared" si="29"/>
        <v>0</v>
      </c>
      <c r="Q62" s="47">
        <f t="shared" si="30"/>
        <v>0</v>
      </c>
      <c r="R62" s="47">
        <f t="shared" si="31"/>
        <v>0</v>
      </c>
      <c r="S62" s="47">
        <f t="shared" si="32"/>
        <v>0</v>
      </c>
      <c r="T62" s="47">
        <f t="shared" si="33"/>
        <v>0</v>
      </c>
      <c r="U62" s="47">
        <f t="shared" si="34"/>
        <v>0</v>
      </c>
    </row>
    <row r="63" spans="2:21" x14ac:dyDescent="0.25">
      <c r="B63" s="46" t="s">
        <v>52</v>
      </c>
      <c r="C63" s="49"/>
      <c r="D63" s="50" t="s">
        <v>35</v>
      </c>
      <c r="E63" s="71"/>
      <c r="G63" s="46" t="s">
        <v>52</v>
      </c>
      <c r="H63" s="47">
        <f t="shared" si="21"/>
        <v>0</v>
      </c>
      <c r="I63" s="47">
        <f t="shared" si="22"/>
        <v>0</v>
      </c>
      <c r="J63" s="47">
        <f t="shared" si="23"/>
        <v>0</v>
      </c>
      <c r="K63" s="47">
        <f t="shared" si="24"/>
        <v>0</v>
      </c>
      <c r="L63" s="47">
        <f t="shared" si="25"/>
        <v>0</v>
      </c>
      <c r="M63" s="47">
        <f t="shared" si="26"/>
        <v>0</v>
      </c>
      <c r="N63" s="47">
        <f t="shared" si="27"/>
        <v>0</v>
      </c>
      <c r="O63" s="47">
        <f t="shared" si="28"/>
        <v>0</v>
      </c>
      <c r="P63" s="47">
        <f t="shared" si="29"/>
        <v>0</v>
      </c>
      <c r="Q63" s="47">
        <f t="shared" si="30"/>
        <v>0</v>
      </c>
      <c r="R63" s="47">
        <f t="shared" si="31"/>
        <v>0</v>
      </c>
      <c r="S63" s="47">
        <f t="shared" si="32"/>
        <v>0</v>
      </c>
      <c r="T63" s="47">
        <f t="shared" si="33"/>
        <v>0</v>
      </c>
      <c r="U63" s="47">
        <f t="shared" si="34"/>
        <v>0</v>
      </c>
    </row>
    <row r="64" spans="2:21" x14ac:dyDescent="0.25">
      <c r="B64" s="59" t="s">
        <v>58</v>
      </c>
      <c r="C64" s="60">
        <f>U64</f>
        <v>0</v>
      </c>
      <c r="D64" s="61" t="s">
        <v>35</v>
      </c>
      <c r="E64" s="60"/>
      <c r="G64" s="59" t="s">
        <v>58</v>
      </c>
      <c r="H64" s="69">
        <f t="shared" ref="H64:U64" si="35">SUM(H57:H63)</f>
        <v>0</v>
      </c>
      <c r="I64" s="69">
        <f t="shared" si="35"/>
        <v>0</v>
      </c>
      <c r="J64" s="69">
        <f t="shared" si="35"/>
        <v>0</v>
      </c>
      <c r="K64" s="69">
        <f t="shared" si="35"/>
        <v>0</v>
      </c>
      <c r="L64" s="69">
        <f t="shared" si="35"/>
        <v>0</v>
      </c>
      <c r="M64" s="69">
        <f t="shared" si="35"/>
        <v>0</v>
      </c>
      <c r="N64" s="69">
        <f t="shared" si="35"/>
        <v>0</v>
      </c>
      <c r="O64" s="69">
        <f t="shared" si="35"/>
        <v>0</v>
      </c>
      <c r="P64" s="69">
        <f t="shared" si="35"/>
        <v>0</v>
      </c>
      <c r="Q64" s="69">
        <f t="shared" si="35"/>
        <v>0</v>
      </c>
      <c r="R64" s="69">
        <f t="shared" si="35"/>
        <v>0</v>
      </c>
      <c r="S64" s="69">
        <f t="shared" si="35"/>
        <v>0</v>
      </c>
      <c r="T64" s="69">
        <f t="shared" si="35"/>
        <v>0</v>
      </c>
      <c r="U64" s="69">
        <f t="shared" si="35"/>
        <v>0</v>
      </c>
    </row>
    <row r="65" spans="2:21" ht="5.0999999999999996" customHeight="1" x14ac:dyDescent="0.25">
      <c r="B65" s="62"/>
      <c r="C65" s="63"/>
      <c r="D65" s="63"/>
      <c r="E65" s="63"/>
      <c r="G65" s="62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</row>
    <row r="66" spans="2:21" x14ac:dyDescent="0.25">
      <c r="B66" s="64" t="s">
        <v>59</v>
      </c>
      <c r="C66" s="58" t="s">
        <v>32</v>
      </c>
      <c r="D66" s="58" t="s">
        <v>110</v>
      </c>
      <c r="E66" s="58" t="s">
        <v>33</v>
      </c>
      <c r="G66" s="64" t="s">
        <v>59</v>
      </c>
      <c r="H66" s="67" t="s">
        <v>2</v>
      </c>
      <c r="I66" s="67" t="s">
        <v>3</v>
      </c>
      <c r="J66" s="67" t="s">
        <v>4</v>
      </c>
      <c r="K66" s="67" t="s">
        <v>5</v>
      </c>
      <c r="L66" s="67" t="s">
        <v>6</v>
      </c>
      <c r="M66" s="67" t="s">
        <v>7</v>
      </c>
      <c r="N66" s="67" t="s">
        <v>8</v>
      </c>
      <c r="O66" s="67" t="s">
        <v>9</v>
      </c>
      <c r="P66" s="67" t="s">
        <v>10</v>
      </c>
      <c r="Q66" s="67" t="s">
        <v>11</v>
      </c>
      <c r="R66" s="67" t="s">
        <v>12</v>
      </c>
      <c r="S66" s="67" t="s">
        <v>13</v>
      </c>
      <c r="T66" s="67" t="s">
        <v>14</v>
      </c>
      <c r="U66" s="67" t="s">
        <v>15</v>
      </c>
    </row>
    <row r="67" spans="2:21" x14ac:dyDescent="0.25">
      <c r="B67" s="46" t="s">
        <v>60</v>
      </c>
      <c r="C67" s="49"/>
      <c r="D67" s="50" t="s">
        <v>47</v>
      </c>
      <c r="E67" s="71" t="s">
        <v>87</v>
      </c>
      <c r="G67" s="46" t="s">
        <v>60</v>
      </c>
      <c r="H67" s="47">
        <f t="shared" ref="H67:H78" si="36">IF($D67="14. hvønn dag",$C67*(365.25/14)/12,IF(OR($D67="Mánaðarliga",$E67=$C$98,$E67=$D$98,$E67=$E$98,$E67=$F$98),$C67,0))</f>
        <v>0</v>
      </c>
      <c r="I67" s="47">
        <f t="shared" ref="I67:I78" si="37">IF($D67="14. hvønn dag",$C67*(365.25/14)/12,IF(OR($D67="Mánaðarliga",$E67=$C$99,$E67=$D$99,$E67=$E$99,$E67=$F$99),$C67,0))</f>
        <v>0</v>
      </c>
      <c r="J67" s="47">
        <f t="shared" ref="J67:J78" si="38">IF($D67="14. hvønn dag",$C67*(365.25/14)/12,IF(OR($D67="Mánaðarliga",$E67=$C$98,$E67=$D$100,$E67=$E$100,$E67=$F$100),$C67,0))</f>
        <v>0</v>
      </c>
      <c r="K67" s="47">
        <f t="shared" ref="K67:K78" si="39">IF($D67="14. hvønn dag",$C67*(365.25/14)/12,IF(OR($D67="Mánaðarliga",$E67=$C$99,$E67=$D$98,$E67=$E$101,$E67=$F$101),$C67,0))</f>
        <v>0</v>
      </c>
      <c r="L67" s="47">
        <f t="shared" ref="L67:L78" si="40">IF($D67="14. hvønn dag",$C67*(365.25/14)/12,IF(OR($D67="Mánaðarliga",$E67=$C$98,$E67=$D$99,$E67=$E$102,$E67=$F$102),$C67,0))</f>
        <v>0</v>
      </c>
      <c r="M67" s="47">
        <f t="shared" ref="M67:M78" si="41">IF($D67="14. hvønn dag",$C67*(365.25/14)/12,IF(OR($D67="Mánaðarliga",$E67=$C$99,$E67=$D$100,$E67=$E$103,$E67=$F$103),$C67,0))</f>
        <v>0</v>
      </c>
      <c r="N67" s="47">
        <f t="shared" ref="N67:N78" si="42">IF($D67="14. hvønn dag",$C67*(365.25/14)/12,IF(OR($D67="Mánaðarliga",$E67=$C$98,$E67=$D$98,$E67=$E$98,$E67=$F$104),$C67,0))</f>
        <v>0</v>
      </c>
      <c r="O67" s="47">
        <f t="shared" ref="O67:O78" si="43">IF($D67="14. hvønn dag",$C67*(365.25/14)/12,IF(OR($D67="Mánaðarliga",$E67=$C$99,$E67=$D$99,$E67=$E$99,$E67=$F$105),$C67,0))</f>
        <v>0</v>
      </c>
      <c r="P67" s="47">
        <f t="shared" ref="P67:P78" si="44">IF($D67="14. hvønn dag",$C67*(365.25/14)/12,IF(OR($D67="Mánaðarliga",$E67=$C$98,$E67=$D$100,$E67=$E$100,$E67=$F$106),$C67,0))</f>
        <v>0</v>
      </c>
      <c r="Q67" s="47">
        <f t="shared" ref="Q67:Q78" si="45">IF($D67="14. hvønn dag",$C67*(365.25/14)/12,IF(OR($D67="Mánaðarliga",$E67=$C$99,$E67=$D$98,$E67=$E$101,$E67=$F$107),$C67,0))</f>
        <v>0</v>
      </c>
      <c r="R67" s="47">
        <f t="shared" ref="R67:R78" si="46">IF($D67="14. hvønn dag",$C67*(365.25/14)/12,IF(OR($D67="Mánaðarliga",$E67=$C$98,$E67=$D$99,$E67=$E$102,$E67=$F$108),$C67,0))</f>
        <v>0</v>
      </c>
      <c r="S67" s="47">
        <f t="shared" ref="S67:S78" si="47">IF($D67="14. hvønn dag",$C67*(365.25/14)/12,IF(OR($D67="Mánaðarliga",$E67=$C$99,$E67=$D$100,$E67=$E$103,$E67=$F$109),$C67,0))</f>
        <v>0</v>
      </c>
      <c r="T67" s="47">
        <f t="shared" si="5"/>
        <v>0</v>
      </c>
      <c r="U67" s="47">
        <f t="shared" si="6"/>
        <v>0</v>
      </c>
    </row>
    <row r="68" spans="2:21" x14ac:dyDescent="0.25">
      <c r="B68" s="46" t="s">
        <v>61</v>
      </c>
      <c r="C68" s="49"/>
      <c r="D68" s="50" t="s">
        <v>47</v>
      </c>
      <c r="E68" s="71" t="s">
        <v>87</v>
      </c>
      <c r="G68" s="46" t="s">
        <v>61</v>
      </c>
      <c r="H68" s="47">
        <f t="shared" si="36"/>
        <v>0</v>
      </c>
      <c r="I68" s="47">
        <f t="shared" si="37"/>
        <v>0</v>
      </c>
      <c r="J68" s="47">
        <f t="shared" si="38"/>
        <v>0</v>
      </c>
      <c r="K68" s="47">
        <f t="shared" si="39"/>
        <v>0</v>
      </c>
      <c r="L68" s="47">
        <f t="shared" si="40"/>
        <v>0</v>
      </c>
      <c r="M68" s="47">
        <f t="shared" si="41"/>
        <v>0</v>
      </c>
      <c r="N68" s="47">
        <f t="shared" si="42"/>
        <v>0</v>
      </c>
      <c r="O68" s="47">
        <f t="shared" si="43"/>
        <v>0</v>
      </c>
      <c r="P68" s="47">
        <f t="shared" si="44"/>
        <v>0</v>
      </c>
      <c r="Q68" s="47">
        <f t="shared" si="45"/>
        <v>0</v>
      </c>
      <c r="R68" s="47">
        <f t="shared" si="46"/>
        <v>0</v>
      </c>
      <c r="S68" s="47">
        <f t="shared" si="47"/>
        <v>0</v>
      </c>
      <c r="T68" s="47">
        <f t="shared" si="5"/>
        <v>0</v>
      </c>
      <c r="U68" s="47">
        <f t="shared" si="6"/>
        <v>0</v>
      </c>
    </row>
    <row r="69" spans="2:21" x14ac:dyDescent="0.25">
      <c r="B69" s="46" t="s">
        <v>62</v>
      </c>
      <c r="C69" s="49"/>
      <c r="D69" s="50" t="s">
        <v>47</v>
      </c>
      <c r="E69" s="71" t="s">
        <v>87</v>
      </c>
      <c r="G69" s="46" t="s">
        <v>62</v>
      </c>
      <c r="H69" s="47">
        <f t="shared" si="36"/>
        <v>0</v>
      </c>
      <c r="I69" s="47">
        <f t="shared" si="37"/>
        <v>0</v>
      </c>
      <c r="J69" s="47">
        <f t="shared" si="38"/>
        <v>0</v>
      </c>
      <c r="K69" s="47">
        <f t="shared" si="39"/>
        <v>0</v>
      </c>
      <c r="L69" s="47">
        <f t="shared" si="40"/>
        <v>0</v>
      </c>
      <c r="M69" s="47">
        <f t="shared" si="41"/>
        <v>0</v>
      </c>
      <c r="N69" s="47">
        <f t="shared" si="42"/>
        <v>0</v>
      </c>
      <c r="O69" s="47">
        <f t="shared" si="43"/>
        <v>0</v>
      </c>
      <c r="P69" s="47">
        <f t="shared" si="44"/>
        <v>0</v>
      </c>
      <c r="Q69" s="47">
        <f t="shared" si="45"/>
        <v>0</v>
      </c>
      <c r="R69" s="47">
        <f t="shared" si="46"/>
        <v>0</v>
      </c>
      <c r="S69" s="47">
        <f t="shared" si="47"/>
        <v>0</v>
      </c>
      <c r="T69" s="47">
        <f>SUM(H69:S69)</f>
        <v>0</v>
      </c>
      <c r="U69" s="47">
        <f t="shared" si="6"/>
        <v>0</v>
      </c>
    </row>
    <row r="70" spans="2:21" x14ac:dyDescent="0.25">
      <c r="B70" s="46" t="s">
        <v>63</v>
      </c>
      <c r="C70" s="49"/>
      <c r="D70" s="50" t="s">
        <v>35</v>
      </c>
      <c r="E70" s="71"/>
      <c r="G70" s="46" t="s">
        <v>63</v>
      </c>
      <c r="H70" s="47">
        <f t="shared" si="36"/>
        <v>0</v>
      </c>
      <c r="I70" s="47">
        <f t="shared" si="37"/>
        <v>0</v>
      </c>
      <c r="J70" s="47">
        <f t="shared" si="38"/>
        <v>0</v>
      </c>
      <c r="K70" s="47">
        <f t="shared" si="39"/>
        <v>0</v>
      </c>
      <c r="L70" s="47">
        <f t="shared" si="40"/>
        <v>0</v>
      </c>
      <c r="M70" s="47">
        <f t="shared" si="41"/>
        <v>0</v>
      </c>
      <c r="N70" s="47">
        <f t="shared" si="42"/>
        <v>0</v>
      </c>
      <c r="O70" s="47">
        <f t="shared" si="43"/>
        <v>0</v>
      </c>
      <c r="P70" s="47">
        <f t="shared" si="44"/>
        <v>0</v>
      </c>
      <c r="Q70" s="47">
        <f t="shared" si="45"/>
        <v>0</v>
      </c>
      <c r="R70" s="47">
        <f t="shared" si="46"/>
        <v>0</v>
      </c>
      <c r="S70" s="47">
        <f t="shared" si="47"/>
        <v>0</v>
      </c>
      <c r="T70" s="47">
        <f t="shared" si="5"/>
        <v>0</v>
      </c>
      <c r="U70" s="47">
        <f t="shared" si="6"/>
        <v>0</v>
      </c>
    </row>
    <row r="71" spans="2:21" x14ac:dyDescent="0.25">
      <c r="B71" s="46" t="s">
        <v>64</v>
      </c>
      <c r="C71" s="49"/>
      <c r="D71" s="50" t="s">
        <v>35</v>
      </c>
      <c r="E71" s="71"/>
      <c r="G71" s="46" t="s">
        <v>64</v>
      </c>
      <c r="H71" s="47">
        <f t="shared" si="36"/>
        <v>0</v>
      </c>
      <c r="I71" s="47">
        <f t="shared" si="37"/>
        <v>0</v>
      </c>
      <c r="J71" s="47">
        <f t="shared" si="38"/>
        <v>0</v>
      </c>
      <c r="K71" s="47">
        <f t="shared" si="39"/>
        <v>0</v>
      </c>
      <c r="L71" s="47">
        <f t="shared" si="40"/>
        <v>0</v>
      </c>
      <c r="M71" s="47">
        <f t="shared" si="41"/>
        <v>0</v>
      </c>
      <c r="N71" s="47">
        <f t="shared" si="42"/>
        <v>0</v>
      </c>
      <c r="O71" s="47">
        <f t="shared" si="43"/>
        <v>0</v>
      </c>
      <c r="P71" s="47">
        <f t="shared" si="44"/>
        <v>0</v>
      </c>
      <c r="Q71" s="47">
        <f t="shared" si="45"/>
        <v>0</v>
      </c>
      <c r="R71" s="47">
        <f t="shared" si="46"/>
        <v>0</v>
      </c>
      <c r="S71" s="47">
        <f t="shared" si="47"/>
        <v>0</v>
      </c>
      <c r="T71" s="47">
        <f t="shared" si="5"/>
        <v>0</v>
      </c>
      <c r="U71" s="47">
        <f t="shared" si="6"/>
        <v>0</v>
      </c>
    </row>
    <row r="72" spans="2:21" x14ac:dyDescent="0.25">
      <c r="B72" s="46" t="s">
        <v>65</v>
      </c>
      <c r="C72" s="49"/>
      <c r="D72" s="50" t="s">
        <v>35</v>
      </c>
      <c r="E72" s="71"/>
      <c r="G72" s="46" t="s">
        <v>65</v>
      </c>
      <c r="H72" s="47">
        <f t="shared" si="36"/>
        <v>0</v>
      </c>
      <c r="I72" s="47">
        <f t="shared" si="37"/>
        <v>0</v>
      </c>
      <c r="J72" s="47">
        <f t="shared" si="38"/>
        <v>0</v>
      </c>
      <c r="K72" s="47">
        <f t="shared" si="39"/>
        <v>0</v>
      </c>
      <c r="L72" s="47">
        <f t="shared" si="40"/>
        <v>0</v>
      </c>
      <c r="M72" s="47">
        <f t="shared" si="41"/>
        <v>0</v>
      </c>
      <c r="N72" s="47">
        <f t="shared" si="42"/>
        <v>0</v>
      </c>
      <c r="O72" s="47">
        <f t="shared" si="43"/>
        <v>0</v>
      </c>
      <c r="P72" s="47">
        <f t="shared" si="44"/>
        <v>0</v>
      </c>
      <c r="Q72" s="47">
        <f t="shared" si="45"/>
        <v>0</v>
      </c>
      <c r="R72" s="47">
        <f t="shared" si="46"/>
        <v>0</v>
      </c>
      <c r="S72" s="47">
        <f t="shared" si="47"/>
        <v>0</v>
      </c>
      <c r="T72" s="47">
        <f t="shared" si="5"/>
        <v>0</v>
      </c>
      <c r="U72" s="47">
        <f t="shared" si="6"/>
        <v>0</v>
      </c>
    </row>
    <row r="73" spans="2:21" x14ac:dyDescent="0.25">
      <c r="B73" s="46" t="s">
        <v>66</v>
      </c>
      <c r="C73" s="49"/>
      <c r="D73" s="50" t="s">
        <v>35</v>
      </c>
      <c r="E73" s="71"/>
      <c r="G73" s="46" t="s">
        <v>66</v>
      </c>
      <c r="H73" s="47">
        <f t="shared" si="36"/>
        <v>0</v>
      </c>
      <c r="I73" s="47">
        <f t="shared" si="37"/>
        <v>0</v>
      </c>
      <c r="J73" s="47">
        <f t="shared" si="38"/>
        <v>0</v>
      </c>
      <c r="K73" s="47">
        <f t="shared" si="39"/>
        <v>0</v>
      </c>
      <c r="L73" s="47">
        <f t="shared" si="40"/>
        <v>0</v>
      </c>
      <c r="M73" s="47">
        <f t="shared" si="41"/>
        <v>0</v>
      </c>
      <c r="N73" s="47">
        <f t="shared" si="42"/>
        <v>0</v>
      </c>
      <c r="O73" s="47">
        <f t="shared" si="43"/>
        <v>0</v>
      </c>
      <c r="P73" s="47">
        <f t="shared" si="44"/>
        <v>0</v>
      </c>
      <c r="Q73" s="47">
        <f t="shared" si="45"/>
        <v>0</v>
      </c>
      <c r="R73" s="47">
        <f t="shared" si="46"/>
        <v>0</v>
      </c>
      <c r="S73" s="47">
        <f t="shared" si="47"/>
        <v>0</v>
      </c>
      <c r="T73" s="47">
        <f t="shared" si="5"/>
        <v>0</v>
      </c>
      <c r="U73" s="47">
        <f t="shared" si="6"/>
        <v>0</v>
      </c>
    </row>
    <row r="74" spans="2:21" x14ac:dyDescent="0.25">
      <c r="B74" s="46" t="s">
        <v>67</v>
      </c>
      <c r="C74" s="49"/>
      <c r="D74" s="50" t="s">
        <v>35</v>
      </c>
      <c r="E74" s="71"/>
      <c r="G74" s="46" t="s">
        <v>67</v>
      </c>
      <c r="H74" s="47">
        <f t="shared" si="36"/>
        <v>0</v>
      </c>
      <c r="I74" s="47">
        <f t="shared" si="37"/>
        <v>0</v>
      </c>
      <c r="J74" s="47">
        <f t="shared" si="38"/>
        <v>0</v>
      </c>
      <c r="K74" s="47">
        <f t="shared" si="39"/>
        <v>0</v>
      </c>
      <c r="L74" s="47">
        <f t="shared" si="40"/>
        <v>0</v>
      </c>
      <c r="M74" s="47">
        <f t="shared" si="41"/>
        <v>0</v>
      </c>
      <c r="N74" s="47">
        <f t="shared" si="42"/>
        <v>0</v>
      </c>
      <c r="O74" s="47">
        <f t="shared" si="43"/>
        <v>0</v>
      </c>
      <c r="P74" s="47">
        <f t="shared" si="44"/>
        <v>0</v>
      </c>
      <c r="Q74" s="47">
        <f t="shared" si="45"/>
        <v>0</v>
      </c>
      <c r="R74" s="47">
        <f t="shared" si="46"/>
        <v>0</v>
      </c>
      <c r="S74" s="47">
        <f t="shared" si="47"/>
        <v>0</v>
      </c>
      <c r="T74" s="47">
        <f>SUM(H74:S74)</f>
        <v>0</v>
      </c>
      <c r="U74" s="47">
        <f t="shared" si="6"/>
        <v>0</v>
      </c>
    </row>
    <row r="75" spans="2:21" x14ac:dyDescent="0.25">
      <c r="B75" s="46" t="s">
        <v>68</v>
      </c>
      <c r="C75" s="49"/>
      <c r="D75" s="50" t="s">
        <v>35</v>
      </c>
      <c r="E75" s="71"/>
      <c r="G75" s="46" t="s">
        <v>68</v>
      </c>
      <c r="H75" s="47">
        <f t="shared" si="36"/>
        <v>0</v>
      </c>
      <c r="I75" s="47">
        <f t="shared" si="37"/>
        <v>0</v>
      </c>
      <c r="J75" s="47">
        <f t="shared" si="38"/>
        <v>0</v>
      </c>
      <c r="K75" s="47">
        <f t="shared" si="39"/>
        <v>0</v>
      </c>
      <c r="L75" s="47">
        <f t="shared" si="40"/>
        <v>0</v>
      </c>
      <c r="M75" s="47">
        <f t="shared" si="41"/>
        <v>0</v>
      </c>
      <c r="N75" s="47">
        <f t="shared" si="42"/>
        <v>0</v>
      </c>
      <c r="O75" s="47">
        <f t="shared" si="43"/>
        <v>0</v>
      </c>
      <c r="P75" s="47">
        <f t="shared" si="44"/>
        <v>0</v>
      </c>
      <c r="Q75" s="47">
        <f t="shared" si="45"/>
        <v>0</v>
      </c>
      <c r="R75" s="47">
        <f t="shared" si="46"/>
        <v>0</v>
      </c>
      <c r="S75" s="47">
        <f t="shared" si="47"/>
        <v>0</v>
      </c>
      <c r="T75" s="47">
        <f t="shared" ref="T75" si="48">SUM(H75:S75)</f>
        <v>0</v>
      </c>
      <c r="U75" s="47">
        <f t="shared" si="6"/>
        <v>0</v>
      </c>
    </row>
    <row r="76" spans="2:21" x14ac:dyDescent="0.25">
      <c r="B76" s="46" t="s">
        <v>69</v>
      </c>
      <c r="C76" s="49"/>
      <c r="D76" s="50" t="s">
        <v>35</v>
      </c>
      <c r="E76" s="71"/>
      <c r="G76" s="46" t="s">
        <v>69</v>
      </c>
      <c r="H76" s="47">
        <f t="shared" si="36"/>
        <v>0</v>
      </c>
      <c r="I76" s="47">
        <f t="shared" si="37"/>
        <v>0</v>
      </c>
      <c r="J76" s="47">
        <f t="shared" si="38"/>
        <v>0</v>
      </c>
      <c r="K76" s="47">
        <f t="shared" si="39"/>
        <v>0</v>
      </c>
      <c r="L76" s="47">
        <f t="shared" si="40"/>
        <v>0</v>
      </c>
      <c r="M76" s="47">
        <f t="shared" si="41"/>
        <v>0</v>
      </c>
      <c r="N76" s="47">
        <f t="shared" si="42"/>
        <v>0</v>
      </c>
      <c r="O76" s="47">
        <f t="shared" si="43"/>
        <v>0</v>
      </c>
      <c r="P76" s="47">
        <f t="shared" si="44"/>
        <v>0</v>
      </c>
      <c r="Q76" s="47">
        <f t="shared" si="45"/>
        <v>0</v>
      </c>
      <c r="R76" s="47">
        <f t="shared" si="46"/>
        <v>0</v>
      </c>
      <c r="S76" s="47">
        <f t="shared" si="47"/>
        <v>0</v>
      </c>
      <c r="T76" s="47">
        <f t="shared" si="5"/>
        <v>0</v>
      </c>
      <c r="U76" s="47">
        <f t="shared" si="6"/>
        <v>0</v>
      </c>
    </row>
    <row r="77" spans="2:21" x14ac:dyDescent="0.25">
      <c r="B77" s="46" t="s">
        <v>70</v>
      </c>
      <c r="C77" s="49"/>
      <c r="D77" s="50" t="s">
        <v>35</v>
      </c>
      <c r="E77" s="71"/>
      <c r="G77" s="46" t="s">
        <v>70</v>
      </c>
      <c r="H77" s="47">
        <f t="shared" si="36"/>
        <v>0</v>
      </c>
      <c r="I77" s="47">
        <f t="shared" si="37"/>
        <v>0</v>
      </c>
      <c r="J77" s="47">
        <f t="shared" si="38"/>
        <v>0</v>
      </c>
      <c r="K77" s="47">
        <f t="shared" si="39"/>
        <v>0</v>
      </c>
      <c r="L77" s="47">
        <f t="shared" si="40"/>
        <v>0</v>
      </c>
      <c r="M77" s="47">
        <f t="shared" si="41"/>
        <v>0</v>
      </c>
      <c r="N77" s="47">
        <f t="shared" si="42"/>
        <v>0</v>
      </c>
      <c r="O77" s="47">
        <f t="shared" si="43"/>
        <v>0</v>
      </c>
      <c r="P77" s="47">
        <f t="shared" si="44"/>
        <v>0</v>
      </c>
      <c r="Q77" s="47">
        <f t="shared" si="45"/>
        <v>0</v>
      </c>
      <c r="R77" s="47">
        <f t="shared" si="46"/>
        <v>0</v>
      </c>
      <c r="S77" s="47">
        <f t="shared" si="47"/>
        <v>0</v>
      </c>
      <c r="T77" s="47">
        <f t="shared" si="5"/>
        <v>0</v>
      </c>
      <c r="U77" s="47">
        <f t="shared" si="6"/>
        <v>0</v>
      </c>
    </row>
    <row r="78" spans="2:21" x14ac:dyDescent="0.25">
      <c r="B78" s="46" t="s">
        <v>52</v>
      </c>
      <c r="C78" s="49"/>
      <c r="D78" s="50" t="s">
        <v>35</v>
      </c>
      <c r="E78" s="71"/>
      <c r="G78" s="46" t="s">
        <v>52</v>
      </c>
      <c r="H78" s="47">
        <f t="shared" si="36"/>
        <v>0</v>
      </c>
      <c r="I78" s="47">
        <f t="shared" si="37"/>
        <v>0</v>
      </c>
      <c r="J78" s="47">
        <f t="shared" si="38"/>
        <v>0</v>
      </c>
      <c r="K78" s="47">
        <f t="shared" si="39"/>
        <v>0</v>
      </c>
      <c r="L78" s="47">
        <f t="shared" si="40"/>
        <v>0</v>
      </c>
      <c r="M78" s="47">
        <f t="shared" si="41"/>
        <v>0</v>
      </c>
      <c r="N78" s="47">
        <f t="shared" si="42"/>
        <v>0</v>
      </c>
      <c r="O78" s="47">
        <f t="shared" si="43"/>
        <v>0</v>
      </c>
      <c r="P78" s="47">
        <f t="shared" si="44"/>
        <v>0</v>
      </c>
      <c r="Q78" s="47">
        <f t="shared" si="45"/>
        <v>0</v>
      </c>
      <c r="R78" s="47">
        <f t="shared" si="46"/>
        <v>0</v>
      </c>
      <c r="S78" s="47">
        <f t="shared" si="47"/>
        <v>0</v>
      </c>
      <c r="T78" s="47">
        <f t="shared" si="5"/>
        <v>0</v>
      </c>
      <c r="U78" s="47">
        <f t="shared" si="6"/>
        <v>0</v>
      </c>
    </row>
    <row r="79" spans="2:21" x14ac:dyDescent="0.25">
      <c r="B79" s="59" t="s">
        <v>71</v>
      </c>
      <c r="C79" s="60">
        <f>U79</f>
        <v>0</v>
      </c>
      <c r="D79" s="61" t="s">
        <v>35</v>
      </c>
      <c r="E79" s="60"/>
      <c r="G79" s="59" t="s">
        <v>71</v>
      </c>
      <c r="H79" s="69">
        <f t="shared" ref="H79:U79" si="49">SUM(H67:H78)</f>
        <v>0</v>
      </c>
      <c r="I79" s="69">
        <f t="shared" si="49"/>
        <v>0</v>
      </c>
      <c r="J79" s="69">
        <f t="shared" si="49"/>
        <v>0</v>
      </c>
      <c r="K79" s="69">
        <f t="shared" si="49"/>
        <v>0</v>
      </c>
      <c r="L79" s="69">
        <f t="shared" si="49"/>
        <v>0</v>
      </c>
      <c r="M79" s="69">
        <f t="shared" si="49"/>
        <v>0</v>
      </c>
      <c r="N79" s="69">
        <f t="shared" si="49"/>
        <v>0</v>
      </c>
      <c r="O79" s="69">
        <f t="shared" si="49"/>
        <v>0</v>
      </c>
      <c r="P79" s="69">
        <f t="shared" si="49"/>
        <v>0</v>
      </c>
      <c r="Q79" s="69">
        <f t="shared" si="49"/>
        <v>0</v>
      </c>
      <c r="R79" s="69">
        <f t="shared" si="49"/>
        <v>0</v>
      </c>
      <c r="S79" s="69">
        <f t="shared" si="49"/>
        <v>0</v>
      </c>
      <c r="T79" s="69">
        <f t="shared" si="49"/>
        <v>0</v>
      </c>
      <c r="U79" s="69">
        <f t="shared" si="49"/>
        <v>0</v>
      </c>
    </row>
    <row r="80" spans="2:21" ht="5.0999999999999996" customHeight="1" x14ac:dyDescent="0.25">
      <c r="B80" s="46"/>
      <c r="C80" s="65"/>
      <c r="D80" s="65"/>
      <c r="E80" s="65"/>
      <c r="G80" s="46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</row>
    <row r="81" spans="2:31" x14ac:dyDescent="0.25">
      <c r="B81" s="52" t="s">
        <v>72</v>
      </c>
      <c r="C81" s="53">
        <f>U81</f>
        <v>0</v>
      </c>
      <c r="D81" s="54" t="s">
        <v>35</v>
      </c>
      <c r="E81" s="53"/>
      <c r="G81" s="52" t="s">
        <v>72</v>
      </c>
      <c r="H81" s="53">
        <f t="shared" ref="H81:U81" si="50">SUM(H54,H79,H64)</f>
        <v>0</v>
      </c>
      <c r="I81" s="53">
        <f t="shared" si="50"/>
        <v>0</v>
      </c>
      <c r="J81" s="53">
        <f t="shared" si="50"/>
        <v>0</v>
      </c>
      <c r="K81" s="53">
        <f t="shared" si="50"/>
        <v>0</v>
      </c>
      <c r="L81" s="53">
        <f t="shared" si="50"/>
        <v>0</v>
      </c>
      <c r="M81" s="53">
        <f t="shared" si="50"/>
        <v>0</v>
      </c>
      <c r="N81" s="53">
        <f t="shared" si="50"/>
        <v>0</v>
      </c>
      <c r="O81" s="53">
        <f t="shared" si="50"/>
        <v>0</v>
      </c>
      <c r="P81" s="53">
        <f t="shared" si="50"/>
        <v>0</v>
      </c>
      <c r="Q81" s="53">
        <f t="shared" si="50"/>
        <v>0</v>
      </c>
      <c r="R81" s="53">
        <f t="shared" si="50"/>
        <v>0</v>
      </c>
      <c r="S81" s="53">
        <f t="shared" si="50"/>
        <v>0</v>
      </c>
      <c r="T81" s="53">
        <f t="shared" si="50"/>
        <v>0</v>
      </c>
      <c r="U81" s="53">
        <f t="shared" si="50"/>
        <v>0</v>
      </c>
    </row>
    <row r="82" spans="2:31" ht="9.9499999999999993" customHeight="1" x14ac:dyDescent="0.25">
      <c r="B82" s="33"/>
      <c r="C82" s="9"/>
      <c r="D82" s="9"/>
      <c r="E82" s="9"/>
      <c r="G82" s="35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</row>
    <row r="83" spans="2:31" ht="15.75" x14ac:dyDescent="0.25">
      <c r="B83" s="44" t="s">
        <v>19</v>
      </c>
      <c r="C83" s="45" t="s">
        <v>32</v>
      </c>
      <c r="D83" s="45" t="s">
        <v>110</v>
      </c>
      <c r="E83" s="45" t="s">
        <v>33</v>
      </c>
      <c r="G83" s="44" t="s">
        <v>19</v>
      </c>
      <c r="H83" s="70" t="s">
        <v>2</v>
      </c>
      <c r="I83" s="70" t="s">
        <v>3</v>
      </c>
      <c r="J83" s="70" t="s">
        <v>4</v>
      </c>
      <c r="K83" s="70" t="s">
        <v>5</v>
      </c>
      <c r="L83" s="70" t="s">
        <v>6</v>
      </c>
      <c r="M83" s="70" t="s">
        <v>7</v>
      </c>
      <c r="N83" s="70" t="s">
        <v>8</v>
      </c>
      <c r="O83" s="70" t="s">
        <v>9</v>
      </c>
      <c r="P83" s="70" t="s">
        <v>10</v>
      </c>
      <c r="Q83" s="70" t="s">
        <v>11</v>
      </c>
      <c r="R83" s="70" t="s">
        <v>12</v>
      </c>
      <c r="S83" s="70" t="s">
        <v>13</v>
      </c>
      <c r="T83" s="70" t="s">
        <v>14</v>
      </c>
      <c r="U83" s="70" t="s">
        <v>15</v>
      </c>
    </row>
    <row r="84" spans="2:31" ht="7.5" customHeight="1" x14ac:dyDescent="0.25">
      <c r="B84" s="66"/>
      <c r="C84" s="66"/>
      <c r="D84" s="66"/>
      <c r="E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</row>
    <row r="85" spans="2:31" x14ac:dyDescent="0.25">
      <c r="B85" s="46" t="s">
        <v>73</v>
      </c>
      <c r="C85" s="49"/>
      <c r="D85" s="50" t="s">
        <v>35</v>
      </c>
      <c r="E85" s="71"/>
      <c r="G85" s="46" t="s">
        <v>73</v>
      </c>
      <c r="H85" s="47">
        <f t="shared" ref="H85:H91" si="51">IF($D85="14. hvønn dag",$C85*(365.25/14)/12,IF(OR($D85="Mánaðarliga",$E85=$C$98,$E85=$D$98,$E85=$E$98,$E85=$F$98),$C85,0))</f>
        <v>0</v>
      </c>
      <c r="I85" s="47">
        <f t="shared" ref="I85:I91" si="52">IF($D85="14. hvønn dag",$C85*(365.25/14)/12,IF(OR($D85="Mánaðarliga",$E85=$C$99,$E85=$D$99,$E85=$E$99,$E85=$F$99),$C85,0))</f>
        <v>0</v>
      </c>
      <c r="J85" s="47">
        <f t="shared" ref="J85:J91" si="53">IF($D85="14. hvønn dag",$C85*(365.25/14)/12,IF(OR($D85="Mánaðarliga",$E85=$C$98,$E85=$D$100,$E85=$E$100,$E85=$F$100),$C85,0))</f>
        <v>0</v>
      </c>
      <c r="K85" s="47">
        <f t="shared" ref="K85:K91" si="54">IF($D85="14. hvønn dag",$C85*(365.25/14)/12,IF(OR($D85="Mánaðarliga",$E85=$C$99,$E85=$D$98,$E85=$E$101,$E85=$F$101),$C85,0))</f>
        <v>0</v>
      </c>
      <c r="L85" s="47">
        <f t="shared" ref="L85:L91" si="55">IF($D85="14. hvønn dag",$C85*(365.25/14)/12,IF(OR($D85="Mánaðarliga",$E85=$C$98,$E85=$D$99,$E85=$E$102,$E85=$F$102),$C85,0))</f>
        <v>0</v>
      </c>
      <c r="M85" s="47">
        <f t="shared" ref="M85:M91" si="56">IF($D85="14. hvønn dag",$C85*(365.25/14)/12,IF(OR($D85="Mánaðarliga",$E85=$C$99,$E85=$D$100,$E85=$E$103,$E85=$F$103),$C85,0))</f>
        <v>0</v>
      </c>
      <c r="N85" s="47">
        <f t="shared" ref="N85:N91" si="57">IF($D85="14. hvønn dag",$C85*(365.25/14)/12,IF(OR($D85="Mánaðarliga",$E85=$C$98,$E85=$D$98,$E85=$E$98,$E85=$F$104),$C85,0))</f>
        <v>0</v>
      </c>
      <c r="O85" s="47">
        <f t="shared" ref="O85:O91" si="58">IF($D85="14. hvønn dag",$C85*(365.25/14)/12,IF(OR($D85="Mánaðarliga",$E85=$C$99,$E85=$D$99,$E85=$E$99,$E85=$F$105),$C85,0))</f>
        <v>0</v>
      </c>
      <c r="P85" s="47">
        <f t="shared" ref="P85:P91" si="59">IF($D85="14. hvønn dag",$C85*(365.25/14)/12,IF(OR($D85="Mánaðarliga",$E85=$C$98,$E85=$D$100,$E85=$E$100,$E85=$F$106),$C85,0))</f>
        <v>0</v>
      </c>
      <c r="Q85" s="47">
        <f t="shared" ref="Q85:Q91" si="60">IF($D85="14. hvønn dag",$C85*(365.25/14)/12,IF(OR($D85="Mánaðarliga",$E85=$C$99,$E85=$D$98,$E85=$E$101,$E85=$F$107),$C85,0))</f>
        <v>0</v>
      </c>
      <c r="R85" s="47">
        <f t="shared" ref="R85:R91" si="61">IF($D85="14. hvønn dag",$C85*(365.25/14)/12,IF(OR($D85="Mánaðarliga",$E85=$C$98,$E85=$D$99,$E85=$E$102,$E85=$F$108),$C85,0))</f>
        <v>0</v>
      </c>
      <c r="S85" s="47">
        <f t="shared" ref="S85:S91" si="62">IF($D85="14. hvønn dag",$C85*(365.25/14)/12,IF(OR($D85="Mánaðarliga",$E85=$C$99,$E85=$D$100,$E85=$E$103,$E85=$F$109),$C85,0))</f>
        <v>0</v>
      </c>
      <c r="T85" s="47">
        <f t="shared" ref="T85:T91" si="63">SUM(H85:S85)</f>
        <v>0</v>
      </c>
      <c r="U85" s="47">
        <f t="shared" ref="U85:U91" si="64">T85/12</f>
        <v>0</v>
      </c>
    </row>
    <row r="86" spans="2:31" x14ac:dyDescent="0.25">
      <c r="B86" s="46" t="s">
        <v>74</v>
      </c>
      <c r="C86" s="49"/>
      <c r="D86" s="50" t="s">
        <v>35</v>
      </c>
      <c r="E86" s="71"/>
      <c r="G86" s="46" t="s">
        <v>74</v>
      </c>
      <c r="H86" s="47">
        <f t="shared" si="51"/>
        <v>0</v>
      </c>
      <c r="I86" s="47">
        <f t="shared" si="52"/>
        <v>0</v>
      </c>
      <c r="J86" s="47">
        <f t="shared" si="53"/>
        <v>0</v>
      </c>
      <c r="K86" s="47">
        <f t="shared" si="54"/>
        <v>0</v>
      </c>
      <c r="L86" s="47">
        <f t="shared" si="55"/>
        <v>0</v>
      </c>
      <c r="M86" s="47">
        <f t="shared" si="56"/>
        <v>0</v>
      </c>
      <c r="N86" s="47">
        <f t="shared" si="57"/>
        <v>0</v>
      </c>
      <c r="O86" s="47">
        <f t="shared" si="58"/>
        <v>0</v>
      </c>
      <c r="P86" s="47">
        <f t="shared" si="59"/>
        <v>0</v>
      </c>
      <c r="Q86" s="47">
        <f t="shared" si="60"/>
        <v>0</v>
      </c>
      <c r="R86" s="47">
        <f t="shared" si="61"/>
        <v>0</v>
      </c>
      <c r="S86" s="47">
        <f t="shared" si="62"/>
        <v>0</v>
      </c>
      <c r="T86" s="47">
        <f t="shared" si="63"/>
        <v>0</v>
      </c>
      <c r="U86" s="47">
        <f t="shared" si="64"/>
        <v>0</v>
      </c>
    </row>
    <row r="87" spans="2:31" x14ac:dyDescent="0.25">
      <c r="B87" s="46" t="s">
        <v>75</v>
      </c>
      <c r="C87" s="49"/>
      <c r="D87" s="50" t="s">
        <v>35</v>
      </c>
      <c r="E87" s="71"/>
      <c r="G87" s="46" t="s">
        <v>75</v>
      </c>
      <c r="H87" s="47">
        <f t="shared" si="51"/>
        <v>0</v>
      </c>
      <c r="I87" s="47">
        <f t="shared" si="52"/>
        <v>0</v>
      </c>
      <c r="J87" s="47">
        <f t="shared" si="53"/>
        <v>0</v>
      </c>
      <c r="K87" s="47">
        <f t="shared" si="54"/>
        <v>0</v>
      </c>
      <c r="L87" s="47">
        <f t="shared" si="55"/>
        <v>0</v>
      </c>
      <c r="M87" s="47">
        <f t="shared" si="56"/>
        <v>0</v>
      </c>
      <c r="N87" s="47">
        <f t="shared" si="57"/>
        <v>0</v>
      </c>
      <c r="O87" s="47">
        <f t="shared" si="58"/>
        <v>0</v>
      </c>
      <c r="P87" s="47">
        <f t="shared" si="59"/>
        <v>0</v>
      </c>
      <c r="Q87" s="47">
        <f t="shared" si="60"/>
        <v>0</v>
      </c>
      <c r="R87" s="47">
        <f t="shared" si="61"/>
        <v>0</v>
      </c>
      <c r="S87" s="47">
        <f t="shared" si="62"/>
        <v>0</v>
      </c>
      <c r="T87" s="47">
        <f t="shared" ref="T87:T90" si="65">SUM(H87:S87)</f>
        <v>0</v>
      </c>
      <c r="U87" s="47">
        <f t="shared" si="64"/>
        <v>0</v>
      </c>
    </row>
    <row r="88" spans="2:31" x14ac:dyDescent="0.25">
      <c r="B88" s="46" t="s">
        <v>76</v>
      </c>
      <c r="C88" s="49"/>
      <c r="D88" s="50" t="s">
        <v>35</v>
      </c>
      <c r="E88" s="71"/>
      <c r="G88" s="46" t="s">
        <v>76</v>
      </c>
      <c r="H88" s="47">
        <f t="shared" si="51"/>
        <v>0</v>
      </c>
      <c r="I88" s="47">
        <f t="shared" si="52"/>
        <v>0</v>
      </c>
      <c r="J88" s="47">
        <f t="shared" si="53"/>
        <v>0</v>
      </c>
      <c r="K88" s="47">
        <f t="shared" si="54"/>
        <v>0</v>
      </c>
      <c r="L88" s="47">
        <f t="shared" si="55"/>
        <v>0</v>
      </c>
      <c r="M88" s="47">
        <f t="shared" si="56"/>
        <v>0</v>
      </c>
      <c r="N88" s="47">
        <f t="shared" si="57"/>
        <v>0</v>
      </c>
      <c r="O88" s="47">
        <f t="shared" si="58"/>
        <v>0</v>
      </c>
      <c r="P88" s="47">
        <f t="shared" si="59"/>
        <v>0</v>
      </c>
      <c r="Q88" s="47">
        <f t="shared" si="60"/>
        <v>0</v>
      </c>
      <c r="R88" s="47">
        <f t="shared" si="61"/>
        <v>0</v>
      </c>
      <c r="S88" s="47">
        <f t="shared" si="62"/>
        <v>0</v>
      </c>
      <c r="T88" s="47">
        <f t="shared" si="65"/>
        <v>0</v>
      </c>
      <c r="U88" s="47">
        <f t="shared" si="64"/>
        <v>0</v>
      </c>
    </row>
    <row r="89" spans="2:31" x14ac:dyDescent="0.25">
      <c r="B89" s="46" t="s">
        <v>77</v>
      </c>
      <c r="C89" s="49"/>
      <c r="D89" s="50" t="s">
        <v>35</v>
      </c>
      <c r="E89" s="71"/>
      <c r="G89" s="46" t="s">
        <v>77</v>
      </c>
      <c r="H89" s="47">
        <f t="shared" si="51"/>
        <v>0</v>
      </c>
      <c r="I89" s="47">
        <f t="shared" si="52"/>
        <v>0</v>
      </c>
      <c r="J89" s="47">
        <f t="shared" si="53"/>
        <v>0</v>
      </c>
      <c r="K89" s="47">
        <f t="shared" si="54"/>
        <v>0</v>
      </c>
      <c r="L89" s="47">
        <f t="shared" si="55"/>
        <v>0</v>
      </c>
      <c r="M89" s="47">
        <f t="shared" si="56"/>
        <v>0</v>
      </c>
      <c r="N89" s="47">
        <f t="shared" si="57"/>
        <v>0</v>
      </c>
      <c r="O89" s="47">
        <f t="shared" si="58"/>
        <v>0</v>
      </c>
      <c r="P89" s="47">
        <f t="shared" si="59"/>
        <v>0</v>
      </c>
      <c r="Q89" s="47">
        <f t="shared" si="60"/>
        <v>0</v>
      </c>
      <c r="R89" s="47">
        <f t="shared" si="61"/>
        <v>0</v>
      </c>
      <c r="S89" s="47">
        <f t="shared" si="62"/>
        <v>0</v>
      </c>
      <c r="T89" s="47">
        <f t="shared" si="65"/>
        <v>0</v>
      </c>
      <c r="U89" s="47">
        <f t="shared" si="64"/>
        <v>0</v>
      </c>
    </row>
    <row r="90" spans="2:31" x14ac:dyDescent="0.25">
      <c r="B90" s="46" t="s">
        <v>78</v>
      </c>
      <c r="C90" s="49"/>
      <c r="D90" s="50" t="s">
        <v>35</v>
      </c>
      <c r="E90" s="71"/>
      <c r="G90" s="46" t="s">
        <v>78</v>
      </c>
      <c r="H90" s="47">
        <f t="shared" si="51"/>
        <v>0</v>
      </c>
      <c r="I90" s="47">
        <f t="shared" si="52"/>
        <v>0</v>
      </c>
      <c r="J90" s="47">
        <f t="shared" si="53"/>
        <v>0</v>
      </c>
      <c r="K90" s="47">
        <f t="shared" si="54"/>
        <v>0</v>
      </c>
      <c r="L90" s="47">
        <f t="shared" si="55"/>
        <v>0</v>
      </c>
      <c r="M90" s="47">
        <f t="shared" si="56"/>
        <v>0</v>
      </c>
      <c r="N90" s="47">
        <f t="shared" si="57"/>
        <v>0</v>
      </c>
      <c r="O90" s="47">
        <f t="shared" si="58"/>
        <v>0</v>
      </c>
      <c r="P90" s="47">
        <f t="shared" si="59"/>
        <v>0</v>
      </c>
      <c r="Q90" s="47">
        <f t="shared" si="60"/>
        <v>0</v>
      </c>
      <c r="R90" s="47">
        <f t="shared" si="61"/>
        <v>0</v>
      </c>
      <c r="S90" s="47">
        <f t="shared" si="62"/>
        <v>0</v>
      </c>
      <c r="T90" s="47">
        <f t="shared" si="65"/>
        <v>0</v>
      </c>
      <c r="U90" s="47">
        <f t="shared" si="64"/>
        <v>0</v>
      </c>
    </row>
    <row r="91" spans="2:31" x14ac:dyDescent="0.25">
      <c r="B91" s="46" t="s">
        <v>52</v>
      </c>
      <c r="C91" s="49"/>
      <c r="D91" s="50" t="s">
        <v>35</v>
      </c>
      <c r="E91" s="71"/>
      <c r="G91" s="46" t="s">
        <v>52</v>
      </c>
      <c r="H91" s="47">
        <f t="shared" si="51"/>
        <v>0</v>
      </c>
      <c r="I91" s="47">
        <f t="shared" si="52"/>
        <v>0</v>
      </c>
      <c r="J91" s="47">
        <f t="shared" si="53"/>
        <v>0</v>
      </c>
      <c r="K91" s="47">
        <f t="shared" si="54"/>
        <v>0</v>
      </c>
      <c r="L91" s="47">
        <f t="shared" si="55"/>
        <v>0</v>
      </c>
      <c r="M91" s="47">
        <f t="shared" si="56"/>
        <v>0</v>
      </c>
      <c r="N91" s="47">
        <f t="shared" si="57"/>
        <v>0</v>
      </c>
      <c r="O91" s="47">
        <f t="shared" si="58"/>
        <v>0</v>
      </c>
      <c r="P91" s="47">
        <f t="shared" si="59"/>
        <v>0</v>
      </c>
      <c r="Q91" s="47">
        <f t="shared" si="60"/>
        <v>0</v>
      </c>
      <c r="R91" s="47">
        <f t="shared" si="61"/>
        <v>0</v>
      </c>
      <c r="S91" s="47">
        <f t="shared" si="62"/>
        <v>0</v>
      </c>
      <c r="T91" s="47">
        <f t="shared" si="63"/>
        <v>0</v>
      </c>
      <c r="U91" s="47">
        <f t="shared" si="64"/>
        <v>0</v>
      </c>
    </row>
    <row r="92" spans="2:31" ht="7.5" customHeight="1" x14ac:dyDescent="0.25">
      <c r="B92" s="46"/>
      <c r="C92" s="51"/>
      <c r="D92" s="51"/>
      <c r="E92" s="51"/>
      <c r="G92" s="46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</row>
    <row r="93" spans="2:31" x14ac:dyDescent="0.25">
      <c r="B93" s="52" t="s">
        <v>79</v>
      </c>
      <c r="C93" s="53">
        <f>U93</f>
        <v>0</v>
      </c>
      <c r="D93" s="54" t="s">
        <v>35</v>
      </c>
      <c r="E93" s="53"/>
      <c r="G93" s="52" t="s">
        <v>79</v>
      </c>
      <c r="H93" s="53">
        <f t="shared" ref="H93:U93" si="66">SUM(H84:H91)</f>
        <v>0</v>
      </c>
      <c r="I93" s="53">
        <f t="shared" si="66"/>
        <v>0</v>
      </c>
      <c r="J93" s="53">
        <f t="shared" si="66"/>
        <v>0</v>
      </c>
      <c r="K93" s="53">
        <f t="shared" si="66"/>
        <v>0</v>
      </c>
      <c r="L93" s="53">
        <f t="shared" si="66"/>
        <v>0</v>
      </c>
      <c r="M93" s="53">
        <f t="shared" si="66"/>
        <v>0</v>
      </c>
      <c r="N93" s="53">
        <f t="shared" si="66"/>
        <v>0</v>
      </c>
      <c r="O93" s="53">
        <f t="shared" si="66"/>
        <v>0</v>
      </c>
      <c r="P93" s="53">
        <f t="shared" si="66"/>
        <v>0</v>
      </c>
      <c r="Q93" s="53">
        <f t="shared" si="66"/>
        <v>0</v>
      </c>
      <c r="R93" s="53">
        <f t="shared" si="66"/>
        <v>0</v>
      </c>
      <c r="S93" s="53">
        <f t="shared" si="66"/>
        <v>0</v>
      </c>
      <c r="T93" s="53">
        <f t="shared" si="66"/>
        <v>0</v>
      </c>
      <c r="U93" s="53">
        <f t="shared" si="66"/>
        <v>0</v>
      </c>
    </row>
    <row r="94" spans="2:31" x14ac:dyDescent="0.25"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</row>
    <row r="95" spans="2:31" x14ac:dyDescent="0.25">
      <c r="B95" s="36"/>
      <c r="C95" s="36"/>
      <c r="D95" s="36"/>
      <c r="E95" s="36"/>
      <c r="F95" s="36"/>
      <c r="G95" s="37"/>
      <c r="H95" s="37">
        <v>1</v>
      </c>
      <c r="I95" s="37">
        <v>2</v>
      </c>
      <c r="J95" s="37">
        <v>3</v>
      </c>
      <c r="K95" s="37">
        <v>4</v>
      </c>
      <c r="L95" s="37">
        <v>5</v>
      </c>
      <c r="M95" s="37">
        <v>6</v>
      </c>
      <c r="N95" s="37">
        <v>7</v>
      </c>
      <c r="O95" s="37">
        <v>8</v>
      </c>
      <c r="P95" s="37">
        <v>9</v>
      </c>
      <c r="Q95" s="37">
        <v>10</v>
      </c>
      <c r="R95" s="37">
        <v>11</v>
      </c>
      <c r="S95" s="37">
        <v>12</v>
      </c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pans="2:31" x14ac:dyDescent="0.25">
      <c r="B96" s="38" t="s">
        <v>52</v>
      </c>
      <c r="C96" s="38" t="s">
        <v>80</v>
      </c>
      <c r="D96" s="38" t="s">
        <v>43</v>
      </c>
      <c r="E96" s="38" t="s">
        <v>81</v>
      </c>
      <c r="F96" s="38" t="s">
        <v>47</v>
      </c>
      <c r="G96" s="37" t="s">
        <v>82</v>
      </c>
      <c r="H96" s="39">
        <v>0</v>
      </c>
      <c r="I96" s="40" t="e">
        <f>H99</f>
        <v>#VALUE!</v>
      </c>
      <c r="J96" s="40" t="e">
        <f t="shared" ref="J96:S96" si="67">I99</f>
        <v>#VALUE!</v>
      </c>
      <c r="K96" s="40" t="e">
        <f t="shared" si="67"/>
        <v>#VALUE!</v>
      </c>
      <c r="L96" s="40" t="e">
        <f t="shared" si="67"/>
        <v>#VALUE!</v>
      </c>
      <c r="M96" s="40" t="e">
        <f t="shared" si="67"/>
        <v>#VALUE!</v>
      </c>
      <c r="N96" s="40" t="e">
        <f t="shared" si="67"/>
        <v>#VALUE!</v>
      </c>
      <c r="O96" s="40" t="e">
        <f t="shared" si="67"/>
        <v>#VALUE!</v>
      </c>
      <c r="P96" s="40" t="e">
        <f t="shared" si="67"/>
        <v>#VALUE!</v>
      </c>
      <c r="Q96" s="40" t="e">
        <f t="shared" si="67"/>
        <v>#VALUE!</v>
      </c>
      <c r="R96" s="40" t="e">
        <f t="shared" si="67"/>
        <v>#VALUE!</v>
      </c>
      <c r="S96" s="40" t="e">
        <f t="shared" si="67"/>
        <v>#VALUE!</v>
      </c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</row>
    <row r="97" spans="2:31" x14ac:dyDescent="0.25">
      <c r="B97" s="37"/>
      <c r="C97" s="37"/>
      <c r="D97" s="37"/>
      <c r="E97" s="37"/>
      <c r="F97" s="37"/>
      <c r="G97" s="37" t="s">
        <v>83</v>
      </c>
      <c r="H97" s="40">
        <f>H96-H15</f>
        <v>0</v>
      </c>
      <c r="I97" s="40" t="e">
        <f t="shared" ref="I97:S97" si="68">I96-I15</f>
        <v>#VALUE!</v>
      </c>
      <c r="J97" s="40" t="e">
        <f t="shared" si="68"/>
        <v>#VALUE!</v>
      </c>
      <c r="K97" s="40" t="e">
        <f t="shared" si="68"/>
        <v>#VALUE!</v>
      </c>
      <c r="L97" s="40" t="e">
        <f t="shared" si="68"/>
        <v>#VALUE!</v>
      </c>
      <c r="M97" s="40" t="e">
        <f t="shared" si="68"/>
        <v>#VALUE!</v>
      </c>
      <c r="N97" s="40" t="e">
        <f t="shared" si="68"/>
        <v>#VALUE!</v>
      </c>
      <c r="O97" s="40" t="e">
        <f t="shared" si="68"/>
        <v>#VALUE!</v>
      </c>
      <c r="P97" s="40" t="e">
        <f t="shared" si="68"/>
        <v>#VALUE!</v>
      </c>
      <c r="Q97" s="40" t="e">
        <f t="shared" si="68"/>
        <v>#VALUE!</v>
      </c>
      <c r="R97" s="40" t="e">
        <f t="shared" si="68"/>
        <v>#VALUE!</v>
      </c>
      <c r="S97" s="40" t="e">
        <f t="shared" si="68"/>
        <v>#VALUE!</v>
      </c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</row>
    <row r="98" spans="2:31" x14ac:dyDescent="0.25">
      <c r="B98" s="37"/>
      <c r="C98" s="37" t="s">
        <v>84</v>
      </c>
      <c r="D98" s="37" t="s">
        <v>85</v>
      </c>
      <c r="E98" s="37" t="s">
        <v>86</v>
      </c>
      <c r="F98" s="37" t="s">
        <v>87</v>
      </c>
      <c r="G98" s="37" t="s">
        <v>88</v>
      </c>
      <c r="H98" s="40" t="str">
        <f t="shared" ref="H98:S98" si="69">$H$26</f>
        <v/>
      </c>
      <c r="I98" s="40" t="str">
        <f t="shared" si="69"/>
        <v/>
      </c>
      <c r="J98" s="40" t="str">
        <f t="shared" si="69"/>
        <v/>
      </c>
      <c r="K98" s="40" t="str">
        <f t="shared" si="69"/>
        <v/>
      </c>
      <c r="L98" s="40" t="str">
        <f t="shared" si="69"/>
        <v/>
      </c>
      <c r="M98" s="40" t="str">
        <f t="shared" si="69"/>
        <v/>
      </c>
      <c r="N98" s="40" t="str">
        <f t="shared" si="69"/>
        <v/>
      </c>
      <c r="O98" s="40" t="str">
        <f t="shared" si="69"/>
        <v/>
      </c>
      <c r="P98" s="40" t="str">
        <f t="shared" si="69"/>
        <v/>
      </c>
      <c r="Q98" s="40" t="str">
        <f t="shared" si="69"/>
        <v/>
      </c>
      <c r="R98" s="40" t="str">
        <f t="shared" si="69"/>
        <v/>
      </c>
      <c r="S98" s="40" t="str">
        <f t="shared" si="69"/>
        <v/>
      </c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</row>
    <row r="99" spans="2:31" x14ac:dyDescent="0.25">
      <c r="B99" s="37"/>
      <c r="C99" s="37" t="s">
        <v>89</v>
      </c>
      <c r="D99" s="37" t="s">
        <v>90</v>
      </c>
      <c r="E99" s="37" t="s">
        <v>91</v>
      </c>
      <c r="F99" s="37" t="s">
        <v>92</v>
      </c>
      <c r="G99" s="37" t="s">
        <v>93</v>
      </c>
      <c r="H99" s="40" t="e">
        <f>H97+H98</f>
        <v>#VALUE!</v>
      </c>
      <c r="I99" s="40" t="e">
        <f t="shared" ref="I99:S99" si="70">I97+I98</f>
        <v>#VALUE!</v>
      </c>
      <c r="J99" s="40" t="e">
        <f t="shared" si="70"/>
        <v>#VALUE!</v>
      </c>
      <c r="K99" s="40" t="e">
        <f t="shared" si="70"/>
        <v>#VALUE!</v>
      </c>
      <c r="L99" s="40" t="e">
        <f t="shared" si="70"/>
        <v>#VALUE!</v>
      </c>
      <c r="M99" s="40" t="e">
        <f t="shared" si="70"/>
        <v>#VALUE!</v>
      </c>
      <c r="N99" s="40" t="e">
        <f t="shared" si="70"/>
        <v>#VALUE!</v>
      </c>
      <c r="O99" s="40" t="e">
        <f t="shared" si="70"/>
        <v>#VALUE!</v>
      </c>
      <c r="P99" s="40" t="e">
        <f t="shared" si="70"/>
        <v>#VALUE!</v>
      </c>
      <c r="Q99" s="40" t="e">
        <f t="shared" si="70"/>
        <v>#VALUE!</v>
      </c>
      <c r="R99" s="40" t="e">
        <f t="shared" si="70"/>
        <v>#VALUE!</v>
      </c>
      <c r="S99" s="40" t="e">
        <f t="shared" si="70"/>
        <v>#VALUE!</v>
      </c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</row>
    <row r="100" spans="2:31" x14ac:dyDescent="0.25">
      <c r="B100" s="37"/>
      <c r="C100" s="37"/>
      <c r="D100" s="37" t="s">
        <v>44</v>
      </c>
      <c r="E100" s="37" t="s">
        <v>94</v>
      </c>
      <c r="F100" s="37" t="s">
        <v>95</v>
      </c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</row>
    <row r="101" spans="2:31" x14ac:dyDescent="0.25">
      <c r="B101" s="37"/>
      <c r="C101" s="37"/>
      <c r="D101" s="37"/>
      <c r="E101" s="37" t="s">
        <v>96</v>
      </c>
      <c r="F101" s="37" t="s">
        <v>97</v>
      </c>
      <c r="G101" s="38" t="s">
        <v>98</v>
      </c>
      <c r="H101" s="39" t="e">
        <f>-MIN(H97:S97)</f>
        <v>#VALUE!</v>
      </c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6"/>
      <c r="U101" s="36"/>
      <c r="V101" s="36"/>
    </row>
    <row r="102" spans="2:31" x14ac:dyDescent="0.25">
      <c r="B102" s="37"/>
      <c r="C102" s="37"/>
      <c r="D102" s="37"/>
      <c r="E102" s="37" t="s">
        <v>99</v>
      </c>
      <c r="F102" s="37" t="s">
        <v>48</v>
      </c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6"/>
      <c r="U102" s="36"/>
      <c r="V102" s="36"/>
    </row>
    <row r="103" spans="2:31" x14ac:dyDescent="0.25">
      <c r="B103" s="37"/>
      <c r="C103" s="37"/>
      <c r="D103" s="37"/>
      <c r="E103" s="37" t="s">
        <v>100</v>
      </c>
      <c r="F103" s="37" t="s">
        <v>101</v>
      </c>
      <c r="G103" s="37"/>
      <c r="H103" s="40" t="e">
        <f>H97+$H$101</f>
        <v>#VALUE!</v>
      </c>
      <c r="I103" s="40" t="e">
        <f t="shared" ref="I103:S103" si="71">I97+$H$101</f>
        <v>#VALUE!</v>
      </c>
      <c r="J103" s="40" t="e">
        <f t="shared" si="71"/>
        <v>#VALUE!</v>
      </c>
      <c r="K103" s="40" t="e">
        <f t="shared" si="71"/>
        <v>#VALUE!</v>
      </c>
      <c r="L103" s="40" t="e">
        <f t="shared" si="71"/>
        <v>#VALUE!</v>
      </c>
      <c r="M103" s="40" t="e">
        <f t="shared" si="71"/>
        <v>#VALUE!</v>
      </c>
      <c r="N103" s="40" t="e">
        <f t="shared" si="71"/>
        <v>#VALUE!</v>
      </c>
      <c r="O103" s="40" t="e">
        <f t="shared" si="71"/>
        <v>#VALUE!</v>
      </c>
      <c r="P103" s="40" t="e">
        <f t="shared" si="71"/>
        <v>#VALUE!</v>
      </c>
      <c r="Q103" s="40" t="e">
        <f t="shared" si="71"/>
        <v>#VALUE!</v>
      </c>
      <c r="R103" s="40" t="e">
        <f t="shared" si="71"/>
        <v>#VALUE!</v>
      </c>
      <c r="S103" s="40" t="e">
        <f t="shared" si="71"/>
        <v>#VALUE!</v>
      </c>
      <c r="T103" s="36"/>
      <c r="U103" s="36"/>
      <c r="V103" s="36"/>
    </row>
    <row r="104" spans="2:31" x14ac:dyDescent="0.25">
      <c r="B104" s="37"/>
      <c r="C104" s="37"/>
      <c r="D104" s="37"/>
      <c r="E104" s="37"/>
      <c r="F104" s="37" t="s">
        <v>102</v>
      </c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</row>
    <row r="105" spans="2:31" x14ac:dyDescent="0.25">
      <c r="B105" s="37"/>
      <c r="C105" s="37"/>
      <c r="D105" s="37"/>
      <c r="E105" s="37"/>
      <c r="F105" s="37" t="s">
        <v>103</v>
      </c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</row>
    <row r="106" spans="2:31" x14ac:dyDescent="0.25">
      <c r="B106" s="37"/>
      <c r="C106" s="37"/>
      <c r="D106" s="37"/>
      <c r="E106" s="37"/>
      <c r="F106" s="37" t="s">
        <v>104</v>
      </c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</row>
    <row r="107" spans="2:31" x14ac:dyDescent="0.25">
      <c r="B107" s="37"/>
      <c r="C107" s="37"/>
      <c r="D107" s="37"/>
      <c r="E107" s="37"/>
      <c r="F107" s="37" t="s">
        <v>105</v>
      </c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</row>
    <row r="108" spans="2:31" x14ac:dyDescent="0.25">
      <c r="B108" s="37"/>
      <c r="C108" s="37"/>
      <c r="D108" s="37"/>
      <c r="E108" s="37"/>
      <c r="F108" s="37" t="s">
        <v>106</v>
      </c>
    </row>
    <row r="109" spans="2:31" x14ac:dyDescent="0.25">
      <c r="B109" s="37"/>
      <c r="C109" s="37"/>
      <c r="D109" s="37"/>
      <c r="E109" s="37"/>
      <c r="F109" s="37" t="s">
        <v>107</v>
      </c>
    </row>
    <row r="110" spans="2:31" x14ac:dyDescent="0.25">
      <c r="B110" s="37"/>
      <c r="C110" s="37"/>
      <c r="D110" s="37"/>
      <c r="E110" s="37"/>
      <c r="F110" s="37"/>
    </row>
    <row r="111" spans="2:31" x14ac:dyDescent="0.25">
      <c r="B111" s="37"/>
      <c r="C111" s="37"/>
      <c r="D111" s="37"/>
      <c r="E111" s="37"/>
      <c r="F111" s="37"/>
    </row>
    <row r="112" spans="2:31" x14ac:dyDescent="0.25">
      <c r="B112" s="37"/>
      <c r="C112" s="37"/>
      <c r="D112" s="37"/>
      <c r="E112" s="37"/>
      <c r="F112" s="37"/>
    </row>
    <row r="113" spans="2:6" x14ac:dyDescent="0.25">
      <c r="B113" s="37"/>
      <c r="C113" s="37"/>
      <c r="D113" s="37"/>
      <c r="E113" s="37"/>
      <c r="F113" s="37"/>
    </row>
    <row r="114" spans="2:6" x14ac:dyDescent="0.25">
      <c r="B114" s="36"/>
      <c r="C114" s="36"/>
      <c r="D114" s="36"/>
      <c r="E114" s="36"/>
      <c r="F114" s="36"/>
    </row>
    <row r="115" spans="2:6" x14ac:dyDescent="0.25">
      <c r="B115" s="36"/>
      <c r="C115" s="36"/>
      <c r="D115" s="36"/>
      <c r="E115" s="36"/>
      <c r="F115" s="36"/>
    </row>
    <row r="116" spans="2:6" x14ac:dyDescent="0.25">
      <c r="B116" s="36"/>
      <c r="C116" s="36"/>
      <c r="D116" s="36"/>
      <c r="E116" s="36"/>
      <c r="F116" s="36"/>
    </row>
    <row r="117" spans="2:6" x14ac:dyDescent="0.25">
      <c r="B117" s="36"/>
      <c r="C117" s="36"/>
      <c r="D117" s="36"/>
      <c r="E117" s="36"/>
      <c r="F117" s="36"/>
    </row>
  </sheetData>
  <sheetProtection algorithmName="SHA-512" hashValue="3tUiphgnSdMybYsoAMyaeUrMO3Gv6TVrMYwr4lRwIF6veoBhFHe/UlZZPOe3YlN6Ff9p6likoVqBLHsthiepqw==" saltValue="lful4ff7vsvK2rI44TuilA==" spinCount="100000" sheet="1" objects="1" scenarios="1" selectLockedCells="1"/>
  <mergeCells count="8">
    <mergeCell ref="H26:I26"/>
    <mergeCell ref="H28:I28"/>
    <mergeCell ref="C13:D13"/>
    <mergeCell ref="C14:D14"/>
    <mergeCell ref="C15:D15"/>
    <mergeCell ref="C16:D16"/>
    <mergeCell ref="C17:D17"/>
    <mergeCell ref="C18:D18"/>
  </mergeCells>
  <conditionalFormatting sqref="C18 E18">
    <cfRule type="cellIs" dxfId="6" priority="7" stopIfTrue="1" operator="greaterThan">
      <formula>0.01</formula>
    </cfRule>
  </conditionalFormatting>
  <conditionalFormatting sqref="E18 C18">
    <cfRule type="cellIs" dxfId="5" priority="6" stopIfTrue="1" operator="lessThan">
      <formula>-0.01</formula>
    </cfRule>
  </conditionalFormatting>
  <conditionalFormatting sqref="E18">
    <cfRule type="cellIs" dxfId="4" priority="4" stopIfTrue="1" operator="lessThan">
      <formula>-0.01</formula>
    </cfRule>
    <cfRule type="cellIs" dxfId="3" priority="5" stopIfTrue="1" operator="greaterThan">
      <formula>0.01</formula>
    </cfRule>
  </conditionalFormatting>
  <conditionalFormatting sqref="E36:E39 E46:E53 E57:E63 E67:E78 E84:E91">
    <cfRule type="expression" dxfId="2" priority="1">
      <formula>OR(D36="Mánaðarliga",D36="14. hvønn dag",COUNTA(E36)&gt;0)</formula>
    </cfRule>
  </conditionalFormatting>
  <conditionalFormatting sqref="H18:U18">
    <cfRule type="cellIs" dxfId="1" priority="2" stopIfTrue="1" operator="lessThan">
      <formula>-0.01</formula>
    </cfRule>
    <cfRule type="cellIs" dxfId="0" priority="3" stopIfTrue="1" operator="greaterThan">
      <formula>0.01</formula>
    </cfRule>
  </conditionalFormatting>
  <dataValidations count="2">
    <dataValidation type="list" allowBlank="1" showInputMessage="1" showErrorMessage="1" sqref="E36:E39 E46:E53 E67:E78 E57:E63 E84:E91" xr:uid="{B71A160C-0427-4763-BDC9-52148A104296}">
      <formula1>IF(OR(D36="Mánaðarliga",D36="14. hvønn dag"),$B$97,IF(D36=$C$96,$C$97:$C$99,IF(D36=$D$96,$D$97:$D$100,IF(D36=$E$96,$E$97:$E$103,$F$97:$F$109))))</formula1>
    </dataValidation>
    <dataValidation type="list" allowBlank="1" showInputMessage="1" showErrorMessage="1" sqref="D67:D78 D46:D53 D57:D63 D36:D39 D84:D91" xr:uid="{9174FC4A-76C8-44A4-9F33-E14648CC73C2}">
      <formula1>"14. hvønn dag,Mánaðarliga,2. hvønn mánað,Kvartárliga,Hálvárliga,Árliga"</formula1>
    </dataValidation>
  </dataValidations>
  <pageMargins left="0.7" right="0.7" top="0.75" bottom="0.75" header="0.3" footer="0.3"/>
  <pageSetup paperSize="9" scale="76" fitToHeight="0" orientation="landscape" horizontalDpi="4294967293" verticalDpi="4294967293" r:id="rId1"/>
  <headerFooter>
    <oddHeader>&amp;C&amp;"Ffolsen,Normal"&amp;24Føroya Banki</oddHeader>
    <oddFooter>&amp;R&amp;P / &amp;N</oddFooter>
  </headerFooter>
  <rowBreaks count="1" manualBreakCount="1">
    <brk id="34" min="6" max="20" man="1"/>
  </rowBreaks>
  <ignoredErrors>
    <ignoredError sqref="H17:S17 T17:U1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Fíggjarætlan</vt:lpstr>
      <vt:lpstr>Fíggjarætlan!Udskriftsområde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Sjúrður Thorsteinsson (BankNordik)</dc:creator>
  <cp:lastModifiedBy>Sjúrður Thorsteinsson</cp:lastModifiedBy>
  <cp:lastPrinted>2025-02-20T16:24:09Z</cp:lastPrinted>
  <dcterms:created xsi:type="dcterms:W3CDTF">2022-03-23T09:06:45Z</dcterms:created>
  <dcterms:modified xsi:type="dcterms:W3CDTF">2025-02-20T16:31:11Z</dcterms:modified>
</cp:coreProperties>
</file>